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08" documentId="120_S{2AC9BD13-BADA-5192-A53E-5A8FF88502F6}" xr6:coauthVersionLast="47" xr6:coauthVersionMax="47" xr10:uidLastSave="{0CC7E0FC-B9DD-49D8-8D59-D1ACF80BE89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<sst xmlns="http://schemas.openxmlformats.org/spreadsheetml/2006/main" count="180282" uniqueCount="39125">
  <si>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</si>
  <si>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</si>
  <si>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</si>
  <si>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</si>
  <si>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</si>
  <si>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</si>
  <si>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</si>
  <si>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</si>
  <si>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</si>
  <si>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</si>
  <si>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</si>
  <si>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</si>
  <si>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</si>
  <si>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</si>
  <si>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</si>
  <si>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</si>
  <si>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</si>
  <si>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</si>
  <si>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</si>
  <si>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</si>
  <si>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</si>
  <si>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</si>
  <si>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</si>
  <si>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</si>
  <si>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</si>
  <si>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</si>
  <si>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</si>
  <si>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</si>
  <si>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</si>
  <si>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</si>
  <si>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</si>
  <si>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</si>
  <si>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</si>
  <si>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</si>
  <si>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</si>
  <si>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</si>
  <si>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</si>
  <si>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</si>
  <si>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</si>
  <si>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</si>
  <si>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</si>
  <si>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</si>
  <si>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</si>
  <si>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</si>
  <si>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</si>
  <si>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</si>
  <si>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</si>
  <si>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</si>
  <si>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</si>
  <si>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</si>
  <si>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</si>
  <si>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</si>
  <si>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</si>
  <si>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</si>
  <si>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</si>
  <si>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</si>
  <si>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</si>
  <si>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</si>
  <si>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</si>
  <si>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</si>
  <si>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</si>
  <si>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</si>
  <si>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</si>
  <si>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</si>
  <si>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</si>
  <si>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</si>
  <si>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</si>
  <si>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</si>
  <si>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</si>
  <si>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</si>
  <si>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</si>
  <si>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</si>
  <si>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</si>
  <si>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</si>
  <si>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</si>
  <si>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</si>
  <si>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</si>
  <si>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</si>
  <si>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</si>
  <si>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</si>
  <si>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</si>
  <si>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</si>
  <si>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</si>
  <si>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</si>
  <si>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</si>
  <si>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</si>
  <si>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</si>
  <si>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</si>
  <si>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</si>
  <si>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</si>
  <si>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</si>
  <si>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</si>
  <si>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</si>
  <si>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</si>
  <si>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</si>
  <si>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</si>
  <si>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</si>
  <si>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</si>
  <si>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</si>
  <si>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</si>
  <si>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</si>
  <si>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</si>
  <si>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</si>
  <si>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</si>
  <si>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</si>
  <si>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</si>
  <si>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</si>
  <si>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</si>
  <si>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</si>
  <si>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</si>
  <si>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</si>
  <si>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</si>
  <si>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</si>
  <si>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</si>
  <si>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</si>
  <si>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</si>
  <si>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</si>
  <si>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</si>
  <si>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</si>
  <si>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</si>
  <si>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</si>
  <si>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</si>
  <si>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</si>
  <si>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</si>
  <si>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</si>
  <si>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</si>
  <si>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</si>
  <si>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</si>
  <si>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</si>
  <si>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</si>
  <si>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</si>
  <si>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</si>
  <si>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</si>
  <si>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</si>
  <si>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</si>
  <si>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</si>
  <si>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</si>
  <si>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</si>
  <si>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</si>
  <si>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</si>
  <si>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</si>
  <si>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</si>
  <si>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</si>
  <si>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</si>
  <si>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</si>
  <si>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</si>
  <si>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</si>
  <si>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</si>
  <si>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</si>
  <si>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</si>
  <si>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</si>
  <si>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</si>
  <si>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</si>
  <si>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</si>
  <si>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</si>
  <si>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</si>
  <si>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</si>
  <si>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</si>
  <si>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</si>
  <si>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</si>
  <si>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</si>
  <si>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</si>
  <si>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</si>
  <si>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</si>
  <si>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</si>
  <si>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</si>
  <si>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</si>
  <si>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</si>
  <si>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</si>
  <si>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</si>
  <si>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</si>
  <si>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</si>
  <si>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</si>
  <si>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</si>
  <si>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</si>
  <si>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</si>
  <si>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</si>
  <si>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</si>
  <si>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</si>
  <si>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</si>
  <si>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</si>
  <si>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</si>
  <si>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</si>
  <si>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</si>
  <si>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</si>
  <si>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</si>
  <si>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</si>
  <si>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</si>
  <si>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</si>
  <si>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</si>
  <si>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</si>
  <si>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</si>
  <si>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</si>
  <si>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</si>
  <si>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</si>
  <si>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</si>
  <si>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</si>
  <si>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</si>
  <si>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</si>
  <si>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</si>
  <si>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</si>
  <si>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</si>
  <si>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</si>
  <si>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</si>
  <si>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</si>
  <si>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</si>
  <si>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</si>
  <si>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</si>
  <si>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</si>
  <si>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</si>
  <si>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</si>
  <si>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</si>
  <si>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</si>
  <si>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</si>
  <si>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</si>
  <si>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</si>
  <si>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</si>
  <si>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</si>
  <si>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</si>
  <si>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</si>
  <si>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</si>
  <si>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</si>
  <si>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</si>
  <si>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</si>
  <si>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</si>
  <si>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</si>
  <si>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</si>
  <si>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</si>
  <si>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</si>
  <si>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</si>
  <si>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</si>
  <si>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</si>
  <si>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</si>
  <si>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</si>
  <si>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</si>
  <si>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</si>
  <si>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</si>
  <si>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</si>
  <si>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</si>
  <si>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</si>
  <si>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</si>
  <si>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</si>
  <si>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</si>
  <si>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</si>
  <si>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</si>
  <si>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</si>
  <si>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</si>
  <si>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</si>
  <si>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</si>
  <si>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</si>
  <si>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</si>
  <si>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</si>
  <si>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</si>
  <si>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</si>
  <si>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</si>
  <si>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</si>
  <si>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</si>
  <si>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</si>
  <si>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</si>
  <si>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</si>
  <si>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</si>
  <si>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</si>
  <si>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</si>
  <si>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</si>
  <si>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</si>
  <si>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</si>
  <si>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</si>
  <si>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</si>
  <si>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</si>
  <si>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</si>
  <si>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</si>
  <si>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</si>
  <si>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</si>
  <si>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</si>
  <si>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</si>
  <si>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</si>
  <si>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</si>
  <si>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</si>
  <si>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</si>
  <si>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</si>
  <si>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</si>
  <si>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</si>
  <si>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</si>
  <si>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</si>
  <si>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</si>
  <si>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</si>
  <si>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</si>
  <si>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</si>
  <si>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</si>
  <si>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</si>
  <si>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</si>
  <si>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</si>
  <si>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</si>
  <si>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</si>
  <si>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</si>
  <si>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</si>
  <si>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</si>
  <si>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</si>
  <si>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</si>
  <si>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</si>
  <si>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</si>
  <si>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</si>
  <si>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</si>
  <si>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</si>
  <si>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</si>
  <si>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</si>
  <si>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</si>
  <si>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</si>
  <si>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</si>
  <si>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</si>
  <si>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</si>
  <si>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</si>
  <si>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</si>
  <si>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</si>
  <si>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</si>
  <si>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</si>
  <si>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</si>
  <si>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</si>
  <si>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</si>
  <si>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</si>
  <si>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</si>
  <si>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</si>
  <si>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</si>
  <si>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</si>
  <si>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</si>
  <si>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</si>
  <si>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</si>
  <si>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</si>
  <si>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</si>
  <si>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</si>
  <si>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</si>
  <si>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</si>
  <si>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</si>
  <si>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</si>
  <si>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</si>
  <si>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</si>
  <si>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</si>
  <si>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</si>
  <si>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</si>
  <si>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</si>
  <si>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</si>
  <si>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</si>
  <si>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</si>
  <si>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</si>
  <si>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</si>
  <si>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</si>
  <si>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</si>
  <si>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</si>
  <si>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</si>
  <si>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</si>
  <si>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</si>
  <si>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</si>
  <si>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</si>
  <si>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</si>
  <si>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</si>
  <si>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</si>
  <si>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</si>
  <si>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</si>
  <si>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</si>
  <si>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</si>
  <si>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</si>
  <si>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</si>
  <si>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</si>
  <si>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</si>
  <si>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</si>
  <si>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</si>
  <si>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</si>
  <si>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</si>
  <si>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</si>
  <si>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</si>
  <si>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</si>
  <si>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</si>
  <si>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</si>
  <si>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</si>
  <si>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</si>
  <si>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</si>
  <si>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</si>
  <si>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</si>
  <si>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</si>
  <si>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</si>
  <si>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</si>
  <si>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</si>
  <si>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</si>
  <si>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</si>
  <si>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</si>
  <si>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</si>
  <si>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</si>
  <si>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</si>
  <si>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</si>
  <si>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</si>
  <si>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</si>
  <si>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</si>
  <si>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</si>
  <si>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</si>
  <si>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</si>
  <si>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</si>
  <si>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</si>
  <si>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</si>
  <si>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</si>
  <si>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</si>
  <si>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</si>
  <si>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</si>
  <si>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</si>
  <si>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</si>
  <si>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</si>
  <si>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</si>
  <si>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</si>
  <si>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</si>
  <si>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</si>
  <si>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</si>
  <si>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</si>
  <si>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</si>
  <si>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</si>
  <si>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</si>
  <si>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</si>
  <si>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</si>
  <si>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</si>
  <si>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</si>
  <si>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</si>
  <si>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</si>
  <si>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</si>
  <si>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</si>
  <si>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</si>
  <si>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</si>
  <si>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</si>
  <si>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</si>
  <si>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</si>
  <si>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</si>
  <si>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</si>
  <si>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</si>
  <si>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</si>
  <si>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</si>
  <si>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</si>
  <si>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</si>
  <si>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</si>
  <si>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</si>
  <si>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</si>
  <si>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</si>
  <si>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</si>
  <si>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</si>
  <si>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</si>
  <si>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</si>
  <si>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</si>
  <si>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</si>
  <si>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</si>
  <si>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</si>
  <si>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</si>
  <si>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</si>
  <si>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</si>
  <si>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</si>
  <si>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</si>
  <si>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</si>
  <si>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</si>
  <si>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</si>
  <si>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</si>
  <si>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</si>
  <si>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</si>
  <si>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</si>
  <si>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</si>
  <si>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</si>
  <si>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</si>
  <si>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</si>
  <si>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</si>
  <si>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</si>
  <si>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</si>
  <si>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</si>
  <si>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</si>
  <si>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</si>
  <si>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</si>
  <si>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</si>
  <si>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</si>
  <si>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</si>
  <si>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</si>
  <si>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</si>
  <si>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</si>
  <si>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</si>
  <si>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</si>
  <si>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</si>
  <si>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</si>
  <si>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</si>
  <si>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</si>
  <si>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</si>
  <si>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</si>
  <si>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</si>
  <si>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</si>
  <si>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</si>
  <si>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</si>
  <si>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</si>
  <si>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</si>
  <si>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</si>
  <si>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</si>
  <si>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</si>
  <si>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</si>
  <si>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</si>
  <si>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</si>
  <si>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</si>
  <si>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</si>
  <si>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</si>
  <si>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</si>
  <si>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</si>
  <si>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</si>
  <si>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</si>
  <si>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</si>
  <si>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</si>
  <si>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</si>
  <si>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</si>
  <si>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</si>
  <si>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</si>
  <si>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</si>
  <si>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</si>
  <si>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</si>
  <si>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</si>
  <si>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</si>
  <si>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</si>
  <si>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</si>
  <si>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</si>
  <si>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</si>
  <si>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</si>
  <si>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</si>
  <si>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</si>
  <si>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</si>
  <si>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</si>
  <si>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</si>
  <si>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</si>
  <si>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</si>
  <si>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</si>
  <si>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</si>
  <si>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</si>
  <si>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</si>
  <si>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</si>
  <si>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</si>
  <si>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</si>
  <si>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</si>
  <si>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</si>
  <si>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</si>
  <si>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</si>
  <si>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</si>
  <si>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</si>
  <si>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</si>
  <si>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</si>
  <si>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</si>
  <si>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</si>
  <si>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</si>
  <si>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</si>
  <si>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</si>
  <si>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</si>
  <si>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</si>
  <si>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</si>
  <si>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</si>
  <si>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</si>
  <si>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</si>
  <si>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</si>
  <si>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</si>
  <si>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</si>
  <si>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</si>
  <si>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</si>
  <si>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</si>
  <si>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</si>
  <si>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</si>
  <si>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</si>
  <si>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</si>
  <si>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</si>
  <si>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</si>
  <si>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</si>
  <si>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</si>
  <si>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</si>
  <si>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</si>
  <si>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</si>
  <si>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</si>
  <si>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</si>
  <si>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</si>
  <si>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</si>
  <si>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</si>
  <si>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</si>
  <si>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</si>
  <si>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</si>
  <si>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</si>
  <si>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</si>
  <si>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</si>
  <si>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</si>
  <si>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</si>
  <si>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</si>
  <si>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</si>
  <si>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</si>
  <si>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</si>
  <si>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</si>
  <si>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</si>
  <si>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</si>
  <si>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</si>
  <si>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</si>
  <si>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</si>
  <si>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</si>
  <si>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</si>
  <si>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</si>
  <si>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</si>
  <si>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</si>
  <si>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</si>
  <si>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</si>
  <si>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</si>
  <si>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</si>
  <si>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</si>
  <si>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</si>
  <si>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</si>
  <si>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</si>
  <si>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</si>
  <si>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</si>
  <si>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</si>
  <si>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</si>
  <si>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</si>
  <si>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</si>
  <si>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</si>
  <si>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</si>
  <si>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</si>
  <si>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</si>
  <si>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</si>
  <si>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</si>
  <si>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</si>
  <si>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</si>
  <si>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</si>
  <si>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</si>
  <si>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</si>
  <si>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</si>
  <si>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</si>
  <si>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</si>
  <si>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</si>
  <si>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</si>
  <si>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</si>
  <si>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</si>
  <si>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</si>
  <si>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</si>
  <si>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</si>
  <si>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</si>
  <si>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</si>
  <si>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</si>
  <si>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</si>
  <si>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</si>
  <si>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</si>
  <si>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</si>
  <si>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</si>
  <si>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</si>
  <si>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</si>
  <si>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</si>
  <si>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</si>
  <si>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</si>
  <si>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</si>
  <si>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</si>
  <si>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</si>
  <si>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</si>
  <si>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</si>
  <si>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</si>
  <si>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</si>
  <si>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</si>
  <si>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</si>
  <si>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</si>
  <si>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</si>
  <si>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</si>
  <si>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</si>
  <si>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</si>
  <si>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</si>
  <si>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</si>
  <si>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</si>
  <si>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</si>
  <si>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</si>
  <si>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</si>
  <si>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</si>
  <si>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</si>
  <si>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</si>
  <si>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</si>
  <si>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</si>
  <si>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</si>
  <si>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</si>
  <si>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</si>
  <si>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</si>
  <si>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</si>
  <si>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</si>
  <si>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</si>
  <si>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</si>
  <si>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</si>
  <si>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</si>
  <si>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</si>
  <si>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</si>
  <si>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</si>
  <si>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</si>
  <si>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</si>
  <si>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</si>
  <si>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</si>
  <si>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</si>
  <si>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</si>
  <si>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</si>
  <si>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</si>
  <si>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</si>
  <si>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</si>
  <si>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</si>
  <si>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</si>
  <si>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</si>
  <si>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</si>
  <si>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</si>
  <si>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</si>
  <si>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</si>
  <si>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</si>
  <si>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</si>
  <si>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</si>
  <si>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</si>
  <si>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</si>
  <si>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</si>
  <si>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</si>
  <si>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</si>
  <si>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</si>
  <si>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</si>
  <si>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</si>
  <si>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</si>
  <si>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</si>
  <si>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</si>
  <si>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</si>
  <si>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</si>
  <si>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</si>
  <si>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</si>
  <si>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</si>
  <si>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</si>
  <si>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</si>
  <si>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</si>
  <si>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</si>
  <si>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</si>
  <si>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</si>
  <si>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</si>
  <si>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</si>
  <si>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</si>
  <si>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</si>
  <si>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</si>
  <si>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</si>
  <si>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</si>
  <si>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</si>
  <si>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</si>
  <si>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</si>
  <si>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</si>
  <si>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</si>
  <si>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</si>
  <si>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</si>
  <si>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</si>
  <si>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</si>
  <si>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</si>
  <si>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</si>
  <si>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</si>
  <si>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</si>
  <si>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</si>
  <si>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</si>
  <si>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</si>
  <si>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</si>
  <si>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</si>
  <si>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</si>
  <si>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</si>
  <si>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</si>
  <si>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</si>
  <si>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</si>
  <si>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</si>
  <si>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</si>
  <si>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</si>
  <si>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</si>
  <si>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</si>
  <si>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</si>
  <si>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</si>
  <si>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</si>
  <si>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</si>
  <si>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</si>
  <si>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</si>
  <si>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</si>
  <si>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</si>
  <si>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</si>
  <si>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</si>
  <si>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</si>
  <si>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</si>
  <si>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</si>
  <si>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</si>
  <si>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</si>
  <si>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</si>
  <si>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</si>
  <si>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</si>
  <si>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</si>
  <si>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</si>
  <si>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</si>
  <si>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</si>
  <si>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</si>
  <si>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</si>
  <si>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</si>
  <si>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</si>
  <si>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</si>
  <si>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</si>
  <si>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</si>
  <si>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</si>
  <si>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</si>
  <si>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</si>
  <si>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</si>
  <si>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</si>
  <si>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</si>
  <si>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</si>
  <si>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</si>
  <si>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</si>
  <si>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</si>
  <si>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</si>
  <si>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</si>
  <si>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</si>
  <si>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</si>
  <si>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</si>
  <si>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</si>
  <si>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</si>
  <si>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</si>
  <si>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</si>
  <si>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</si>
  <si>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</si>
  <si>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</si>
  <si>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</si>
  <si>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</si>
  <si>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</si>
  <si>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</si>
  <si>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</si>
  <si>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</si>
  <si>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</si>
  <si>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</si>
  <si>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</si>
  <si>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</si>
  <si>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</si>
  <si>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</si>
  <si>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</si>
  <si>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</si>
  <si>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</si>
  <si>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</si>
  <si>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</si>
  <si>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</si>
  <si>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</si>
  <si>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</si>
  <si>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</si>
  <si>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</si>
  <si>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</si>
  <si>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</si>
  <si>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</si>
  <si>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</si>
  <si>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</si>
  <si>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</si>
  <si>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</si>
  <si>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</si>
  <si>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</si>
  <si>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</si>
  <si>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</si>
  <si>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</si>
  <si>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</si>
  <si>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</si>
  <si>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</si>
  <si>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</si>
  <si>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</si>
  <si>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</si>
  <si>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</si>
  <si>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</si>
  <si>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</si>
  <si>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</si>
  <si>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</si>
  <si>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</si>
  <si>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</si>
  <si>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</si>
  <si>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</si>
  <si>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</si>
  <si>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</si>
  <si>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</si>
  <si>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</si>
  <si>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</si>
  <si>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</si>
  <si>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</si>
  <si>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</si>
  <si>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</si>
  <si>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</si>
  <si>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</si>
  <si>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</si>
  <si>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</si>
  <si>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</si>
  <si>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</si>
  <si>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</si>
  <si>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</si>
  <si>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</si>
  <si>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</si>
  <si>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</si>
  <si>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</si>
  <si>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</si>
  <si>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</si>
  <si>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</si>
  <si>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</si>
  <si>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</si>
  <si>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</si>
  <si>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</si>
  <si>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</si>
  <si>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</si>
  <si>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</si>
  <si>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</si>
  <si>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</si>
  <si>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</si>
  <si>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</si>
  <si>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</si>
  <si>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</si>
  <si>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</si>
  <si>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</si>
  <si>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</si>
  <si>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</si>
  <si>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</si>
  <si>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</si>
  <si>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</si>
  <si>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</si>
  <si>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</si>
  <si>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</si>
  <si>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</si>
  <si>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</si>
  <si>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</si>
  <si>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</si>
  <si>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</si>
  <si>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</si>
  <si>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</si>
  <si>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</si>
  <si>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</si>
  <si>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</si>
  <si>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</si>
  <si>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</si>
  <si>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</si>
  <si>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</si>
  <si>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</si>
  <si>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</si>
  <si>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</si>
  <si>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</si>
  <si>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</si>
  <si>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</si>
  <si>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</si>
  <si>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</si>
  <si>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</si>
  <si>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</si>
  <si>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</si>
  <si>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</si>
  <si>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</si>
  <si>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</si>
  <si>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</si>
  <si>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</si>
  <si>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</si>
  <si>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</si>
  <si>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</si>
  <si>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</si>
  <si>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</si>
  <si>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</si>
  <si>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</si>
  <si>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</si>
  <si>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</si>
  <si>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</si>
  <si>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</si>
  <si>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</si>
  <si>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</si>
  <si>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</si>
  <si>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</si>
  <si>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</si>
  <si>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</si>
  <si>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</si>
  <si>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</si>
  <si>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</si>
  <si>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</si>
  <si>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</si>
  <si>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</si>
  <si>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</si>
  <si>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</si>
  <si>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</si>
  <si>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</si>
  <si>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</si>
  <si>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</si>
  <si>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</si>
  <si>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</si>
  <si>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</si>
  <si>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</si>
  <si>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</si>
  <si>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</si>
  <si>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</si>
  <si>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</si>
  <si>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</si>
  <si>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</si>
  <si>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</si>
  <si>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</si>
  <si>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</si>
  <si>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</si>
  <si>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</si>
  <si>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</si>
  <si>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</si>
  <si>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</si>
  <si>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</si>
  <si>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</si>
  <si>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</si>
  <si>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</si>
  <si>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</si>
  <si>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</si>
  <si>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</si>
  <si>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</si>
  <si>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</si>
  <si>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</si>
  <si>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</si>
  <si>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</si>
  <si>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</si>
  <si>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</si>
  <si>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</si>
  <si>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</si>
  <si>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</si>
  <si>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</si>
  <si>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</si>
  <si>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</si>
  <si>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</si>
  <si>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</si>
  <si>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</si>
  <si>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</si>
  <si>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</si>
  <si>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</si>
  <si>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</si>
  <si>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</si>
  <si>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</si>
  <si>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</si>
  <si>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</si>
  <si>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</si>
  <si>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</si>
  <si>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</si>
  <si>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</si>
  <si>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</si>
  <si>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</si>
  <si>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</si>
  <si>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</si>
  <si>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</si>
  <si>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</si>
  <si>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</si>
  <si>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</si>
  <si>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</si>
  <si>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</si>
  <si>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</si>
  <si>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</si>
  <si>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</si>
  <si>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</si>
  <si>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</si>
  <si>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</si>
  <si>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</si>
  <si>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</si>
  <si>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</si>
  <si>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</si>
  <si>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</si>
  <si>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</si>
  <si>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</si>
  <si>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</si>
  <si>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</si>
  <si>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</si>
  <si>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</si>
  <si>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</si>
  <si>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</si>
  <si>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</si>
  <si>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</si>
  <si>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</si>
  <si>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</si>
  <si>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</si>
  <si>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</si>
  <si>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</si>
  <si>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</si>
  <si>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</si>
  <si>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</si>
  <si>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</si>
  <si>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</si>
  <si>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</si>
  <si>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</si>
  <si>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</si>
  <si>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</si>
  <si>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</si>
  <si>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</si>
  <si>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</si>
  <si>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</si>
  <si>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</si>
  <si>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</si>
  <si>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</si>
  <si>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</si>
  <si>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</si>
  <si>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</si>
  <si>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</si>
  <si>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</si>
  <si>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</si>
  <si>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</si>
  <si>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</si>
  <si>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</si>
  <si>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</si>
  <si>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</si>
  <si>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</si>
  <si>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</si>
  <si>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</si>
  <si>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</si>
  <si>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</si>
  <si>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</si>
  <si>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</si>
  <si>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</si>
  <si>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</si>
  <si>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</si>
  <si>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</si>
  <si>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</si>
  <si>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</si>
  <si>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</si>
  <si>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</si>
  <si>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</si>
  <si>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</si>
  <si>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</si>
  <si>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</si>
  <si>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</si>
  <si>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</si>
  <si>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</si>
  <si>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</si>
  <si>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</si>
  <si>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</si>
  <si>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</si>
  <si>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</si>
  <si>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</si>
  <si>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</si>
  <si>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</si>
  <si>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</si>
  <si>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</si>
  <si>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</si>
  <si>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</si>
  <si>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</si>
  <si>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</si>
  <si>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</si>
  <si>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</si>
  <si>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</si>
  <si>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</si>
  <si>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</si>
  <si>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</si>
  <si>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</si>
  <si>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</si>
  <si>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</si>
  <si>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</si>
  <si>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</si>
  <si>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</si>
  <si>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</si>
  <si>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</si>
  <si>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</si>
  <si>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</si>
  <si>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</si>
  <si>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</si>
  <si>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</si>
  <si>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</si>
  <si>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</si>
  <si>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</si>
  <si>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</si>
  <si>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</si>
  <si>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</si>
  <si>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</si>
  <si>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</si>
  <si>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</si>
  <si>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</si>
  <si>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</si>
  <si>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</si>
  <si>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</si>
  <si>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</si>
  <si>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</si>
  <si>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</si>
  <si>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</si>
  <si>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</si>
  <si>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</si>
  <si>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</si>
  <si>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</si>
  <si>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</si>
  <si>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</si>
  <si>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</si>
  <si>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</si>
  <si>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</si>
  <si>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</si>
  <si>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</si>
  <si>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</si>
  <si>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</si>
  <si>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</si>
  <si>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</si>
  <si>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</si>
  <si>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</si>
  <si>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</si>
  <si>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</si>
  <si>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</si>
  <si>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</si>
  <si>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</si>
  <si>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</si>
  <si>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</si>
  <si>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</si>
  <si>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</si>
  <si>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</si>
  <si>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</si>
  <si>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</si>
  <si>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</si>
  <si>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</si>
  <si>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</si>
  <si>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</si>
  <si>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</si>
  <si>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</si>
  <si>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</si>
  <si>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</si>
  <si>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</si>
  <si>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</si>
  <si>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</si>
  <si>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</si>
  <si>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</si>
  <si>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</si>
  <si>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</si>
  <si>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</si>
  <si>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</si>
  <si>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</si>
  <si>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</si>
  <si>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</si>
  <si>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</si>
  <si>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</si>
  <si>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</si>
  <si>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</si>
  <si>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</si>
  <si>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</si>
  <si>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</si>
  <si>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</si>
  <si>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</si>
  <si>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</si>
  <si>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</si>
  <si>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</si>
  <si>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</si>
  <si>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</si>
  <si>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</si>
  <si>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</si>
  <si>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</si>
  <si>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</si>
  <si>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</si>
  <si>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</si>
  <si>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</si>
  <si>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</si>
  <si>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</si>
  <si>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</si>
  <si>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</si>
  <si>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</si>
  <si>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</si>
  <si>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</si>
  <si>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</si>
  <si>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</si>
  <si>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</si>
  <si>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</si>
  <si>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</si>
  <si>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</si>
  <si>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</si>
  <si>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</si>
  <si>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</si>
  <si>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</si>
  <si>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</si>
  <si>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</si>
  <si>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</si>
  <si>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</si>
  <si>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</si>
  <si>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</si>
  <si>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</si>
  <si>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</si>
  <si>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</si>
  <si>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</si>
  <si>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</si>
  <si>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</si>
  <si>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</si>
  <si>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</si>
  <si>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</si>
  <si>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</si>
  <si>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</si>
  <si>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</si>
  <si>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</si>
  <si>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</si>
  <si>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</si>
  <si>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</si>
  <si>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</si>
  <si>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</si>
  <si>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</si>
  <si>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</si>
  <si>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</si>
  <si>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</si>
  <si>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</si>
  <si>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</si>
  <si>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</si>
  <si>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</si>
  <si>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</si>
  <si>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</si>
  <si>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</si>
  <si>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</si>
  <si>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</si>
  <si>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</si>
  <si>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</si>
  <si>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</si>
  <si>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</si>
  <si>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</si>
  <si>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</si>
  <si>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</si>
  <si>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</si>
  <si>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</si>
  <si>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</si>
  <si>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</si>
  <si>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</si>
  <si>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</si>
  <si>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</si>
  <si>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</si>
  <si>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</si>
  <si>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</si>
  <si>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</si>
  <si>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</si>
  <si>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</si>
  <si>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</si>
  <si>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</si>
  <si>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</si>
  <si>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</si>
  <si>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</si>
  <si>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</si>
  <si>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</si>
  <si>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</si>
  <si>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</si>
  <si>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</si>
  <si>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</si>
  <si>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</si>
  <si>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</si>
  <si>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</si>
  <si>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</si>
  <si>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</si>
  <si>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</si>
  <si>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</si>
  <si>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</si>
  <si>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</si>
  <si>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</si>
  <si>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</si>
  <si>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</si>
  <si>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</si>
  <si>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</si>
  <si>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</si>
  <si>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</si>
  <si>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</si>
  <si>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</si>
  <si>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</si>
  <si>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</si>
  <si>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</si>
  <si>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</si>
  <si>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</si>
  <si>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</si>
  <si>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</si>
  <si>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</si>
  <si>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</si>
  <si>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</si>
  <si>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</si>
  <si>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</si>
  <si>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</si>
  <si>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</si>
  <si>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</si>
  <si>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</si>
  <si>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</si>
  <si>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</si>
  <si>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</si>
  <si>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</si>
  <si>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</si>
  <si>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</si>
  <si>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</si>
  <si>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</si>
  <si>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</si>
  <si>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</si>
  <si>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</si>
  <si>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</si>
  <si>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</si>
  <si>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</si>
  <si>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</si>
  <si>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</si>
  <si>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</si>
  <si>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</si>
  <si>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</si>
  <si>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</si>
  <si>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</si>
  <si>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</si>
  <si>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</si>
  <si>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</si>
  <si>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</si>
  <si>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</si>
  <si>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</si>
  <si>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</si>
  <si>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</si>
  <si>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</si>
  <si>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</si>
  <si>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</si>
  <si>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</si>
  <si>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</si>
  <si>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</si>
  <si>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</si>
  <si>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</si>
  <si>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</si>
  <si>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</si>
  <si>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</si>
  <si>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</si>
  <si>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</si>
  <si>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</si>
  <si>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</si>
  <si>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</si>
  <si>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</si>
  <si>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</si>
  <si>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</si>
  <si>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</si>
  <si>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</si>
  <si>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</si>
  <si>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</si>
  <si>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</si>
  <si>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</si>
  <si>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</si>
  <si>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</si>
  <si>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</si>
  <si>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</si>
  <si>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</si>
  <si>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</si>
  <si>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</si>
  <si>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</si>
  <si>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</si>
  <si>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</si>
  <si>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</si>
  <si>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</si>
  <si>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</si>
  <si>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</si>
  <si>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</si>
  <si>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</si>
  <si>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</si>
  <si>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</si>
  <si>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</si>
  <si>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</si>
  <si>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</si>
  <si>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</si>
  <si>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</si>
  <si>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</si>
  <si>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</si>
  <si>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</si>
  <si>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</si>
  <si>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</si>
  <si>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</si>
  <si>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</si>
  <si>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</si>
  <si>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</si>
  <si>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</si>
  <si>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</si>
  <si>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</si>
  <si>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</si>
  <si>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</si>
  <si>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</si>
  <si>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</si>
  <si>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</si>
  <si>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</si>
  <si>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</si>
  <si>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</si>
  <si>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</si>
  <si>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</si>
  <si>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</si>
  <si>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</si>
  <si>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</si>
  <si>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</si>
  <si>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</si>
  <si>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</si>
  <si>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</si>
  <si>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</si>
  <si>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</si>
  <si>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</si>
  <si>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</si>
  <si>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</si>
  <si>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</si>
  <si>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</si>
  <si>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</si>
  <si>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</si>
  <si>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</si>
  <si>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</si>
  <si>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</si>
  <si>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</si>
  <si>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</si>
  <si>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</si>
  <si>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</si>
  <si>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</si>
  <si>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</si>
  <si>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</si>
  <si>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</si>
  <si>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</si>
  <si>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</si>
  <si>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</si>
  <si>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</si>
  <si>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</si>
  <si>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</si>
  <si>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</si>
  <si>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</si>
  <si>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</si>
  <si>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</si>
  <si>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</si>
  <si>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</si>
  <si>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</si>
  <si>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</si>
  <si>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</si>
  <si>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</si>
  <si>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</si>
  <si>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</si>
  <si>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</si>
  <si>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</si>
  <si>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</si>
  <si>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</si>
  <si>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</si>
  <si>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</si>
  <si>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</si>
  <si>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</si>
  <si>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</si>
  <si>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</si>
  <si>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</si>
  <si>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</si>
  <si>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</si>
  <si>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</si>
  <si>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</si>
  <si>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</si>
  <si>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</si>
  <si>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</si>
  <si>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</si>
  <si>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</si>
  <si>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</si>
  <si>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</si>
  <si>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</si>
  <si>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</si>
  <si>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</si>
  <si>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</si>
  <si>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</si>
  <si>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</si>
  <si>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</si>
  <si>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</si>
  <si>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</si>
  <si>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</si>
  <si>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</si>
  <si>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</si>
  <si>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</si>
  <si>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</si>
  <si>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</si>
  <si>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</si>
  <si>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</si>
  <si>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</si>
  <si>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</si>
  <si>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</si>
  <si>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</si>
  <si>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</si>
  <si>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</si>
  <si>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</si>
  <si>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</si>
  <si>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</si>
  <si>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</si>
  <si>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</si>
  <si>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</si>
  <si>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</si>
  <si>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</si>
  <si>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</si>
  <si>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</si>
  <si>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</si>
  <si>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</si>
  <si>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</si>
  <si>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</si>
  <si>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</si>
  <si>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</si>
  <si>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</si>
  <si>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</si>
  <si>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</si>
  <si>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</si>
  <si>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</si>
  <si>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</si>
  <si>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</si>
  <si>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</si>
  <si>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</si>
  <si>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</si>
  <si>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</si>
  <si>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</si>
  <si>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</si>
  <si>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</si>
  <si>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</si>
  <si>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</si>
  <si>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</si>
  <si>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</si>
  <si>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</si>
  <si>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</si>
  <si>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</si>
  <si>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</si>
  <si>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</si>
  <si>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</si>
  <si>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</si>
  <si>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</si>
  <si>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</si>
  <si>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</si>
  <si>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</si>
  <si>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</si>
  <si>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</si>
  <si>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</si>
  <si>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</si>
  <si>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</si>
  <si>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</si>
  <si>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</si>
  <si>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</si>
  <si>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</si>
  <si>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</si>
  <si>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</si>
  <si>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</si>
  <si>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</si>
  <si>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</si>
  <si>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</si>
  <si>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</si>
  <si>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</si>
  <si>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</si>
  <si>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</si>
  <si>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</si>
  <si>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</si>
  <si>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</si>
  <si>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</si>
  <si>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</si>
  <si>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</si>
  <si>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</si>
  <si>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</si>
  <si>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</si>
  <si>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</si>
  <si>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</si>
  <si>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</si>
  <si>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</si>
  <si>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</si>
  <si>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</si>
  <si>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</si>
  <si>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</si>
  <si>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</si>
  <si>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</si>
  <si>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</si>
  <si>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</si>
  <si>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</si>
  <si>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</si>
  <si>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</si>
  <si>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</si>
  <si>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</si>
  <si>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</si>
  <si>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</si>
  <si>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</si>
  <si>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</si>
  <si>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</si>
  <si>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</si>
  <si>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</si>
  <si>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</si>
  <si>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</si>
  <si>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</si>
  <si>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</si>
  <si>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</si>
  <si>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</si>
  <si>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</si>
  <si>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</si>
  <si>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</si>
  <si>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</si>
  <si>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</si>
  <si>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</si>
  <si>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</si>
  <si>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</si>
  <si>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</si>
  <si>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</si>
  <si>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</si>
  <si>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</si>
  <si>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</si>
  <si>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</si>
  <si>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</si>
  <si>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</si>
  <si>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</si>
  <si>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</si>
  <si>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</si>
  <si>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</si>
  <si>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</si>
  <si>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</si>
  <si>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</si>
  <si>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</si>
  <si>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</si>
  <si>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</si>
  <si>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</si>
  <si>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</si>
  <si>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</si>
  <si>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</si>
  <si>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</si>
  <si>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</si>
  <si>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</si>
  <si>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</si>
  <si>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</si>
  <si>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</si>
  <si>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</si>
  <si>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</si>
  <si>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</si>
  <si>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</si>
  <si>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</si>
  <si>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</si>
  <si>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</si>
  <si>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</si>
  <si>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</si>
  <si>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</si>
  <si>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</si>
  <si>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</si>
  <si>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</si>
  <si>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</si>
  <si>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</si>
  <si>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</si>
  <si>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</si>
  <si>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</si>
  <si>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</si>
  <si>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</si>
  <si>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</si>
  <si>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</si>
  <si>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</si>
  <si>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</si>
  <si>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</si>
  <si>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</si>
  <si>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</si>
  <si>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</si>
  <si>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</si>
  <si>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</si>
  <si>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</si>
  <si>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</si>
  <si>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</si>
  <si>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</si>
  <si>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</si>
  <si>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</si>
  <si>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</si>
  <si>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</si>
  <si>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</si>
  <si>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</si>
  <si>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</si>
  <si>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</si>
  <si>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</si>
  <si>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</si>
  <si>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</si>
  <si>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</si>
  <si>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</si>
  <si>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</si>
  <si>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</si>
  <si>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</si>
  <si>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</si>
  <si>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</si>
  <si>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</si>
  <si>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</si>
  <si>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</si>
  <si>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</si>
  <si>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</si>
  <si>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</si>
  <si>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</si>
  <si>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</si>
  <si>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</si>
  <si>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</si>
  <si>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</si>
  <si>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</si>
  <si>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</si>
  <si>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</si>
  <si>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</si>
  <si>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</si>
  <si>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</si>
  <si>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</si>
  <si>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</si>
  <si>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</si>
  <si>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</si>
  <si>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</si>
  <si>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</si>
  <si>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</si>
  <si>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</si>
  <si>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</si>
  <si>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</si>
  <si>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</si>
  <si>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</si>
  <si>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</si>
  <si>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</si>
  <si>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</si>
  <si>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</si>
  <si>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</si>
  <si>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</si>
  <si>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</si>
  <si>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</si>
  <si>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</si>
  <si>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</si>
  <si>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</si>
  <si>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</si>
  <si>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</si>
  <si>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</si>
  <si>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</si>
  <si>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</si>
  <si>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</si>
  <si>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</si>
  <si>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</si>
  <si>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</si>
  <si>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</si>
  <si>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</si>
  <si>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</si>
  <si>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</si>
  <si>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</si>
  <si>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</si>
  <si>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</si>
  <si>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</si>
  <si>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</si>
  <si>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</si>
  <si>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</si>
  <si>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</si>
  <si>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</si>
  <si>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</si>
  <si>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</si>
  <si>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</si>
  <si>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</si>
  <si>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</si>
  <si>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</si>
  <si>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</si>
  <si>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</si>
  <si>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</si>
  <si>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</si>
  <si>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</si>
  <si>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</si>
  <si>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</si>
  <si>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</si>
  <si>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</si>
  <si>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</si>
  <si>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</si>
  <si>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</si>
  <si>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</si>
  <si>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</si>
  <si>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</si>
  <si>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</si>
  <si>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</si>
  <si>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</si>
  <si>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</si>
  <si>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</si>
  <si>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</si>
  <si>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</si>
  <si>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</si>
  <si>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</si>
  <si>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</si>
  <si>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</si>
  <si>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</si>
  <si>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</si>
  <si>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</si>
  <si>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</si>
  <si>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</si>
  <si>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</si>
  <si>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</si>
  <si>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</si>
  <si>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</si>
  <si>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</si>
  <si>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</si>
  <si>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</si>
  <si>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</si>
  <si>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</si>
  <si>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</si>
  <si>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</si>
  <si>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</si>
  <si>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</si>
  <si>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</si>
  <si>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</si>
  <si>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</si>
  <si>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</si>
  <si>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</si>
  <si>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</si>
  <si>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</si>
  <si>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</si>
  <si>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</si>
  <si>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</si>
  <si>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</si>
  <si>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</si>
  <si>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</si>
  <si>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</si>
  <si>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</si>
  <si>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</si>
  <si>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</si>
  <si>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</si>
  <si>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</si>
  <si>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</si>
  <si>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</si>
  <si>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</si>
  <si>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</si>
  <si>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</si>
  <si>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</si>
  <si>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</si>
  <si>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</si>
  <si>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</si>
  <si>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</si>
  <si>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</si>
  <si>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</si>
  <si>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</si>
  <si>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</si>
  <si>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</si>
  <si>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</si>
  <si>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</si>
  <si>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</si>
  <si>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</si>
  <si>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</si>
  <si>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</si>
  <si>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</si>
  <si>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</si>
  <si>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</si>
  <si>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</si>
  <si>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</si>
  <si>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</si>
  <si>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</si>
  <si>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</si>
  <si>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</si>
  <si>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</si>
  <si>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</si>
  <si>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</si>
  <si>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</si>
  <si>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</si>
  <si>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</si>
  <si>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</si>
  <si>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</si>
  <si>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</si>
  <si>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</si>
  <si>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</si>
  <si>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</si>
  <si>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</si>
  <si>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</si>
  <si>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</si>
  <si>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</si>
  <si>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</si>
  <si>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</si>
  <si>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</si>
  <si>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</si>
  <si>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</si>
  <si>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</si>
  <si>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</si>
  <si>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</si>
  <si>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</si>
  <si>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</si>
  <si>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</si>
  <si>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</si>
  <si>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</si>
  <si>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</si>
  <si>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</si>
  <si>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</si>
  <si>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</si>
  <si>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</si>
  <si>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</si>
  <si>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</si>
  <si>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</si>
  <si>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</si>
  <si>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</si>
  <si>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</si>
  <si>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</si>
  <si>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</si>
  <si>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</si>
  <si>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</si>
  <si>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</si>
  <si>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</si>
  <si>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</si>
  <si>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</si>
  <si>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</si>
  <si>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</si>
  <si>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</si>
  <si>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</si>
  <si>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</si>
  <si>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</si>
  <si>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</si>
  <si>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</si>
  <si>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</si>
  <si>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</si>
  <si>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</si>
  <si>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</si>
  <si>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</si>
  <si>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</si>
  <si>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</si>
  <si>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</si>
  <si>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</si>
  <si>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</si>
  <si>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</si>
  <si>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</si>
  <si>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</si>
  <si>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</si>
  <si>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</si>
  <si>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</si>
  <si>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</si>
  <si>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</si>
  <si>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</si>
  <si>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</si>
  <si>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</si>
  <si>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</si>
  <si>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</si>
  <si>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</si>
  <si>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</si>
  <si>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</si>
  <si>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</si>
  <si>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</si>
  <si>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</si>
  <si>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</si>
  <si>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</si>
  <si>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</si>
  <si>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</si>
  <si>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</si>
  <si>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</si>
  <si>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</si>
  <si>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</si>
  <si>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</si>
  <si>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</si>
  <si>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</si>
  <si>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</si>
  <si>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</si>
  <si>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</si>
  <si>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</si>
  <si>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</si>
  <si>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</si>
  <si>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</si>
  <si>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</si>
  <si>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</si>
  <si>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</si>
  <si>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</si>
  <si>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</si>
  <si>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</si>
  <si>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</si>
  <si>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</si>
  <si>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</si>
  <si>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</si>
  <si>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</si>
  <si>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</si>
  <si>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</si>
  <si>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</si>
  <si>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</si>
  <si>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</si>
  <si>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</si>
  <si>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</si>
  <si>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</si>
  <si>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</si>
  <si>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</si>
  <si>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</si>
  <si>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</si>
  <si>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</si>
  <si>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</si>
  <si>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</si>
  <si>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</si>
  <si>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</si>
  <si>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</si>
  <si>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</si>
  <si>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</si>
  <si>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</si>
  <si>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</si>
  <si>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</si>
  <si>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</si>
  <si>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</si>
  <si>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</si>
  <si>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</si>
  <si>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</si>
  <si>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</si>
  <si>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</si>
  <si>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</si>
  <si>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</si>
  <si>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</si>
  <si>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</si>
  <si>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</si>
  <si>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</si>
  <si>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</si>
  <si>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</si>
  <si>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</si>
  <si>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</si>
  <si>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</si>
  <si>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</si>
  <si>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</si>
  <si>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</si>
  <si>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</si>
  <si>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</si>
  <si>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</si>
  <si>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</si>
  <si>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</si>
  <si>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</si>
  <si>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</si>
  <si>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</si>
  <si>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</si>
  <si>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</si>
  <si>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</si>
  <si>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</si>
  <si>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</si>
  <si>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</si>
  <si>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</si>
  <si>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</si>
  <si>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</si>
  <si>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</si>
  <si>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</si>
  <si>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</si>
  <si>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</si>
  <si>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</si>
  <si>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</si>
  <si>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</si>
  <si>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</si>
  <si>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</si>
  <si>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</si>
  <si>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</si>
  <si>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</si>
  <si>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</si>
  <si>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</si>
  <si>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</si>
  <si>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</si>
  <si>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</si>
  <si>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</si>
  <si>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</si>
  <si>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</si>
  <si>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</si>
  <si>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</si>
  <si>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</si>
  <si>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</si>
  <si>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</si>
  <si>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</si>
  <si>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</si>
  <si>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</si>
  <si>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</si>
  <si>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</si>
  <si>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</si>
  <si>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</si>
  <si>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</si>
  <si>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</si>
  <si>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</si>
  <si>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</si>
  <si>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</si>
  <si>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</si>
  <si>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</si>
  <si>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</si>
  <si>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</si>
  <si>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</si>
  <si>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</si>
  <si>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</si>
  <si>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</si>
  <si>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</si>
  <si>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</si>
  <si>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</si>
  <si>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</si>
  <si>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</si>
  <si>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</si>
  <si>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</si>
  <si>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</si>
  <si>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</si>
  <si>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</si>
  <si>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</si>
  <si>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</si>
  <si>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</si>
  <si>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</si>
  <si>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</si>
  <si>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</si>
  <si>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</si>
  <si>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</si>
  <si>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</si>
  <si>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</si>
  <si>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</si>
  <si>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</si>
  <si>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</si>
  <si>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</si>
  <si>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</si>
  <si>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</si>
  <si>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</si>
  <si>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</si>
  <si>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</si>
  <si>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</si>
  <si>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</si>
  <si>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</si>
  <si>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</si>
  <si>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</si>
  <si>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</si>
  <si>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</si>
  <si>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</si>
  <si>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</si>
  <si>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</si>
  <si>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</si>
  <si>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</si>
  <si>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</si>
  <si>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</si>
  <si>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</si>
  <si>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</si>
  <si>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</si>
  <si>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</si>
  <si>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</si>
  <si>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</si>
  <si>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</si>
  <si>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</si>
  <si>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</si>
  <si>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</si>
  <si>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</si>
  <si>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</si>
  <si>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</si>
  <si>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</si>
  <si>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</si>
  <si>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</si>
  <si>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</si>
  <si>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</si>
  <si>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</si>
  <si>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</si>
  <si>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</si>
  <si>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</si>
  <si>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</si>
  <si>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</si>
  <si>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</si>
  <si>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</si>
  <si>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</si>
  <si>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</si>
  <si>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</si>
  <si>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</si>
  <si>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</si>
  <si>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</si>
  <si>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</si>
  <si>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</si>
  <si>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</si>
  <si>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</si>
  <si>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</si>
  <si>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</si>
  <si>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</si>
  <si>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</si>
  <si>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</si>
  <si>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</si>
  <si>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</si>
  <si>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</si>
  <si>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</si>
  <si>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</si>
  <si>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</si>
  <si>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</si>
  <si>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</si>
  <si>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</si>
  <si>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</si>
  <si>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</si>
  <si>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</si>
  <si>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</si>
  <si>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</si>
  <si>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</si>
  <si>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</si>
  <si>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</si>
  <si>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</si>
  <si>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</si>
  <si>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</si>
  <si>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</si>
  <si>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</si>
  <si>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</si>
  <si>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</si>
  <si>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</si>
  <si>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</si>
  <si>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</si>
  <si>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</si>
  <si>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</si>
  <si>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</si>
  <si>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</si>
  <si>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</si>
  <si>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</si>
  <si>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</si>
  <si>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</si>
  <si>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</si>
  <si>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</si>
  <si>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</si>
  <si>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</si>
  <si>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</si>
  <si>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</si>
  <si>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</si>
  <si>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</si>
  <si>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</si>
  <si>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</si>
  <si>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</si>
  <si>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</si>
  <si>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</si>
  <si>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</si>
  <si>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</si>
  <si>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</si>
  <si>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</si>
  <si>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</si>
  <si>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</si>
  <si>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</si>
  <si>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</si>
  <si>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</si>
  <si>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</si>
  <si>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</si>
  <si>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</si>
  <si>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</si>
  <si>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</si>
  <si>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</si>
  <si>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</si>
  <si>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</si>
  <si>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</si>
  <si>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</si>
  <si>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</si>
  <si>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</si>
  <si>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</si>
  <si>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</si>
  <si>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</si>
  <si>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</si>
  <si>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</si>
  <si>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</si>
  <si>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</si>
  <si>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</si>
  <si>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</si>
  <si>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</si>
  <si>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</si>
  <si>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</si>
  <si>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</si>
  <si>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</si>
  <si>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</si>
  <si>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</si>
  <si>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</si>
  <si>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</si>
  <si>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</si>
  <si>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</si>
  <si>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</si>
  <si>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</si>
  <si>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</si>
  <si>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</si>
  <si>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</si>
  <si>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</si>
  <si>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</si>
  <si>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</si>
  <si>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</si>
  <si>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</si>
  <si>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</si>
  <si>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</si>
  <si>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</si>
  <si>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</si>
  <si>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</si>
  <si>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</si>
  <si>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</si>
  <si>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</si>
  <si>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</si>
  <si>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</si>
  <si>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</si>
  <si>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</si>
  <si>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</si>
  <si>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</si>
  <si>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</si>
  <si>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</si>
  <si>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</si>
  <si>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</si>
  <si>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</si>
  <si>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</si>
  <si>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</si>
  <si>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</si>
  <si>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</si>
  <si>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</si>
  <si>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</si>
  <si>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</si>
  <si>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</si>
  <si>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</si>
  <si>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</si>
  <si>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</si>
  <si>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</si>
  <si>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</si>
  <si>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</si>
  <si>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</si>
  <si>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</si>
  <si>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</si>
  <si>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</si>
  <si>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</si>
  <si>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</si>
  <si>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</si>
  <si>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</si>
  <si>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</si>
  <si>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</si>
  <si>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</si>
  <si>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</si>
  <si>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</si>
  <si>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</si>
  <si>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</si>
  <si>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</si>
  <si>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</si>
  <si>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</si>
  <si>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</si>
  <si>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</si>
  <si>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</si>
  <si>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</si>
  <si>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</si>
  <si>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</si>
  <si>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</si>
  <si>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</si>
  <si>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</si>
  <si>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</si>
  <si>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</si>
  <si>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</si>
  <si>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</si>
  <si>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</si>
  <si>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</si>
  <si>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</si>
  <si>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</si>
  <si>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</si>
  <si>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</si>
  <si>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</si>
  <si>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</si>
  <si>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</si>
  <si>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</si>
  <si>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</si>
  <si>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</si>
  <si>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</si>
  <si>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</si>
  <si>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</si>
  <si>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</si>
  <si>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</si>
  <si>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</si>
  <si>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</si>
  <si>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</si>
  <si>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</si>
  <si>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</si>
  <si>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</si>
  <si>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</si>
  <si>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</si>
  <si>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</si>
  <si>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</si>
  <si>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</si>
  <si>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</si>
  <si>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</si>
  <si>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</si>
  <si>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</si>
  <si>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</si>
  <si>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</si>
  <si>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</si>
  <si>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</si>
  <si>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</si>
  <si>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</si>
  <si>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</si>
  <si>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</si>
  <si>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</si>
  <si>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</si>
  <si>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</si>
  <si>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</si>
  <si>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</si>
  <si>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</si>
  <si>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</si>
  <si>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</si>
  <si>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</si>
  <si>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</si>
  <si>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</si>
  <si>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</si>
  <si>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</si>
  <si>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</si>
  <si>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</si>
  <si>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</si>
  <si>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</si>
  <si>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</si>
  <si>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</si>
  <si>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</si>
  <si>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</si>
  <si>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</si>
  <si>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</si>
  <si>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</si>
  <si>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</si>
  <si>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</si>
  <si>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</si>
  <si>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</si>
  <si>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</si>
  <si>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</si>
  <si>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</si>
  <si>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</si>
  <si>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</si>
  <si>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</si>
  <si>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</si>
  <si>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</si>
  <si>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</si>
  <si>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</si>
  <si>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</si>
  <si>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</si>
  <si>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</si>
  <si>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</si>
  <si>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</si>
  <si>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</si>
  <si>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</si>
  <si>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</si>
  <si>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</si>
  <si>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</si>
  <si>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</si>
  <si>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</si>
  <si>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</si>
  <si>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</si>
  <si>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</si>
  <si>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</si>
  <si>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</si>
  <si>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</si>
  <si>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</si>
  <si>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</si>
  <si>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</si>
  <si>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</si>
  <si>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</si>
  <si>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</si>
  <si>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</si>
  <si>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</si>
  <si>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</si>
  <si>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</si>
  <si>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</si>
  <si>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</si>
  <si>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</si>
  <si>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</si>
  <si>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</si>
  <si>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</si>
  <si>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</si>
  <si>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</si>
  <si>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</si>
  <si>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</si>
  <si>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</si>
  <si>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</si>
  <si>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</si>
  <si>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</si>
  <si>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</si>
  <si>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</si>
  <si>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</si>
  <si>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</si>
  <si>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</si>
  <si>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</si>
  <si>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</si>
  <si>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</si>
  <si>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</si>
  <si>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</si>
  <si>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</si>
  <si>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</si>
  <si>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</si>
  <si>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</si>
  <si>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</si>
  <si>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</si>
  <si>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</si>
  <si>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</si>
  <si>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</si>
  <si>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</si>
  <si>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</si>
  <si>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</si>
  <si>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</si>
  <si>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</si>
  <si>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</si>
  <si>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</si>
  <si>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</si>
  <si>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</si>
  <si>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</si>
  <si>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</si>
  <si>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</si>
  <si>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</si>
  <si>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</si>
  <si>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</si>
  <si>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</si>
  <si>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</si>
  <si>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</si>
  <si>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</si>
  <si>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</si>
  <si>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</si>
  <si>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</si>
  <si>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</si>
  <si>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</si>
  <si>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</si>
  <si>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</si>
  <si>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</si>
  <si>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</si>
  <si>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</si>
  <si>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</si>
  <si>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</si>
  <si>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</si>
  <si>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</si>
  <si>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</si>
  <si>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</si>
  <si>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</si>
  <si>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</si>
  <si>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</si>
  <si>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</si>
  <si>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</si>
  <si>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</si>
  <si>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</si>
  <si>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</si>
  <si>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</si>
  <si>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</si>
  <si>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</si>
  <si>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</si>
  <si>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</si>
  <si>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</si>
  <si>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</si>
  <si>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</si>
  <si>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</si>
  <si>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</si>
  <si>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</si>
  <si>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</si>
  <si>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</si>
  <si>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</si>
  <si>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</si>
  <si>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</si>
  <si>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</si>
  <si>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</si>
  <si>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</si>
  <si>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</si>
  <si>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</si>
  <si>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</si>
  <si>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</si>
  <si>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</si>
  <si>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</si>
  <si>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</si>
  <si>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</si>
  <si>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</si>
  <si>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</si>
  <si>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</si>
  <si>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</si>
  <si>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</si>
  <si>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</si>
  <si>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</si>
  <si>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</si>
  <si>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</si>
  <si>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</si>
  <si>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</si>
  <si>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</si>
  <si>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</si>
  <si>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</si>
  <si>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</si>
  <si>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</si>
  <si>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</si>
  <si>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</si>
  <si>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</si>
  <si>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</si>
  <si>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</si>
  <si>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</si>
  <si>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</si>
  <si>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</si>
  <si>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</si>
  <si>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</si>
  <si>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</si>
  <si>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</si>
  <si>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</si>
  <si>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</si>
  <si>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</si>
  <si>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</si>
  <si>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</si>
  <si>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</si>
  <si>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</si>
  <si>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</si>
  <si>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</si>
  <si>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</si>
  <si>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</si>
  <si>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</si>
  <si>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</si>
  <si>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</si>
  <si>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</si>
  <si>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</si>
  <si>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</si>
  <si>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</si>
  <si>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</si>
  <si>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</si>
  <si>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</si>
  <si>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</si>
  <si>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</si>
  <si>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</si>
  <si>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</si>
  <si>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</si>
  <si>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</si>
  <si>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</si>
  <si>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</si>
  <si>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</si>
  <si>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</si>
  <si>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</si>
  <si>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</si>
  <si>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</si>
  <si>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</si>
  <si>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</si>
  <si>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</si>
  <si>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</si>
  <si>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</si>
  <si>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</si>
  <si>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</si>
  <si>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</si>
  <si>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</si>
  <si>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</si>
  <si>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</si>
  <si>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</si>
  <si>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</si>
  <si>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</si>
  <si>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</si>
  <si>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</si>
  <si>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</si>
  <si>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</si>
  <si>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</si>
  <si>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</si>
  <si>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</si>
  <si>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</si>
  <si>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</si>
  <si>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</si>
  <si>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</si>
  <si>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</si>
  <si>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</si>
  <si>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</si>
  <si>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</si>
  <si>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</si>
  <si>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</si>
  <si>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</si>
  <si>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</si>
  <si>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</si>
  <si>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</si>
  <si>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</si>
  <si>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</si>
  <si>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</si>
  <si>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</si>
  <si>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</si>
  <si>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</si>
  <si>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</si>
  <si>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</si>
  <si>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</si>
  <si>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</si>
  <si>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</si>
  <si>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</si>
  <si>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</si>
  <si>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</si>
  <si>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</si>
  <si>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</si>
  <si>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</si>
  <si>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</si>
  <si>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</si>
  <si>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</si>
  <si>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</si>
  <si>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</si>
  <si>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</si>
  <si>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</si>
  <si>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</si>
  <si>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</si>
  <si>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</si>
  <si>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</si>
  <si>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</si>
  <si>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</si>
  <si>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</si>
  <si>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</si>
  <si>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</si>
  <si>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</si>
  <si>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</si>
  <si>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</si>
  <si>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</si>
  <si>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</si>
  <si>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</si>
  <si>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</si>
  <si>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</si>
  <si>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</si>
  <si>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</si>
  <si>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</si>
  <si>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</si>
  <si>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</si>
  <si>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</si>
  <si>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</si>
  <si>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</si>
  <si>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</si>
  <si>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</si>
  <si>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</si>
  <si>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</si>
  <si>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</si>
  <si>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</si>
  <si>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</si>
  <si>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</si>
  <si>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</si>
  <si>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</si>
  <si>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</si>
  <si>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</si>
  <si>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</si>
  <si>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</si>
  <si>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</si>
  <si>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</si>
  <si>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</si>
  <si>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</si>
  <si>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</si>
  <si>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</si>
  <si>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</si>
  <si>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</si>
  <si>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</si>
  <si>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</si>
  <si>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</si>
  <si>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</si>
  <si>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</si>
  <si>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</si>
  <si>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</si>
  <si>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</si>
  <si>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</si>
  <si>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</si>
  <si>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</si>
  <si>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</si>
  <si>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</si>
  <si>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</si>
  <si>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</si>
  <si>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</si>
  <si>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</si>
  <si>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</si>
  <si>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</si>
  <si>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</si>
  <si>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</si>
  <si>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</si>
  <si>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</si>
  <si>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</si>
  <si>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</si>
  <si>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</si>
  <si>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</si>
  <si>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</si>
  <si>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</si>
  <si>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</si>
  <si>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</si>
  <si>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</si>
  <si>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</si>
  <si>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</si>
  <si>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</si>
  <si>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</si>
  <si>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</si>
  <si>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</si>
  <si>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</si>
  <si>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</si>
  <si>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</si>
  <si>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</si>
  <si>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</si>
  <si>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</si>
  <si>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</si>
  <si>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</si>
  <si>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</si>
  <si>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</si>
  <si>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</si>
  <si>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</si>
  <si>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</si>
  <si>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</si>
  <si>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</si>
  <si>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</si>
  <si>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</si>
  <si>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</si>
  <si>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</si>
  <si>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</si>
  <si>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</si>
  <si>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</si>
  <si>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</si>
  <si>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</si>
  <si>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</si>
  <si>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</si>
  <si>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</si>
  <si>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</si>
  <si>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</si>
  <si>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</si>
  <si>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</si>
  <si>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</si>
  <si>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</si>
  <si>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</si>
  <si>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</si>
  <si>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</si>
  <si>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</si>
  <si>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</si>
  <si>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</si>
  <si>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</si>
  <si>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</si>
  <si>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</si>
  <si>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</si>
  <si>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</si>
  <si>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</si>
  <si>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</si>
  <si>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</si>
  <si>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</si>
  <si>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</si>
  <si>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</si>
  <si>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</si>
  <si>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</si>
  <si>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</si>
  <si>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</si>
  <si>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</si>
  <si>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</si>
  <si>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</si>
  <si>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</si>
  <si>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</si>
  <si>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</si>
  <si>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</si>
  <si>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</si>
  <si>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</si>
  <si>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</si>
  <si>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</si>
  <si>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</si>
  <si>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</si>
  <si>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</si>
  <si>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</si>
  <si>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</si>
  <si>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</si>
  <si>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</si>
  <si>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</si>
  <si>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</si>
  <si>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</si>
  <si>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</si>
  <si>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</si>
  <si>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</si>
  <si>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</si>
  <si>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</si>
  <si>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</si>
  <si>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</si>
  <si>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</si>
  <si>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</si>
  <si>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</si>
  <si>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</si>
  <si>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</si>
  <si>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</si>
  <si>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</si>
  <si>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</si>
  <si>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</si>
  <si>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</si>
  <si>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</si>
  <si>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</si>
  <si>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</si>
  <si>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</si>
  <si>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</si>
  <si>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</si>
  <si>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</si>
  <si>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</si>
  <si>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</si>
  <si>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</si>
  <si>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</si>
  <si>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</si>
  <si>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</si>
  <si>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</si>
  <si>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</si>
  <si>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</si>
  <si>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</si>
  <si>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</si>
  <si>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</si>
  <si>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</si>
  <si>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</si>
  <si>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</si>
  <si>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</si>
  <si>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</si>
  <si>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</si>
  <si>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</si>
  <si>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</si>
  <si>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</si>
  <si>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</si>
  <si>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</si>
  <si>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</si>
  <si>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</si>
  <si>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</si>
  <si>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</si>
  <si>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</si>
  <si>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</si>
  <si>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</si>
  <si>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</si>
  <si>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</si>
  <si>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</si>
  <si>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</si>
  <si>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</si>
  <si>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</si>
  <si>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</si>
  <si>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</si>
  <si>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</si>
  <si>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</si>
  <si>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</si>
  <si>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</si>
  <si>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</si>
  <si>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</si>
  <si>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</si>
  <si>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</si>
  <si>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</si>
  <si>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</si>
  <si>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</si>
  <si>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</si>
  <si>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</si>
  <si>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</si>
  <si>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</si>
  <si>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</si>
  <si>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</si>
  <si>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</si>
  <si>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</si>
  <si>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</si>
  <si>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</si>
  <si>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</si>
  <si>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</si>
  <si>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</si>
  <si>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</si>
  <si>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</si>
  <si>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</si>
  <si>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</si>
  <si>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</si>
  <si>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</si>
  <si>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</si>
  <si>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</si>
  <si>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</si>
  <si>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</si>
  <si>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</si>
  <si>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</si>
  <si>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</si>
  <si>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</si>
  <si>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</si>
  <si>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</si>
  <si>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</si>
  <si>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</si>
  <si>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</si>
  <si>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</si>
  <si>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</si>
  <si>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</si>
  <si>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</si>
  <si>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</si>
  <si>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</si>
  <si>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</si>
  <si>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</si>
  <si>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</si>
  <si>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</si>
  <si>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</si>
  <si>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</si>
  <si>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</si>
  <si>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</si>
  <si>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</si>
  <si>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</si>
  <si>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</si>
  <si>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</si>
  <si>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</si>
  <si>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</si>
  <si>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</si>
  <si>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</si>
  <si>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</si>
  <si>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</si>
  <si>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</si>
  <si>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</si>
  <si>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</si>
  <si>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</si>
  <si>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</si>
  <si>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</si>
  <si>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</si>
  <si>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</si>
  <si>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</si>
  <si>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</si>
  <si>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</si>
  <si>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</si>
  <si>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</si>
  <si>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</si>
  <si>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</si>
  <si>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</si>
  <si>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</si>
  <si>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</si>
  <si>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</si>
  <si>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</si>
  <si>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</si>
  <si>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</si>
  <si>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</si>
  <si>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</si>
  <si>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</si>
  <si>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</si>
  <si>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</si>
  <si>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</si>
  <si>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</si>
  <si>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</si>
  <si>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</si>
  <si>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</si>
  <si>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</si>
  <si>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</si>
  <si>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</si>
  <si>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</si>
  <si>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</si>
  <si>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</si>
  <si>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</si>
  <si>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</si>
  <si>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</si>
  <si>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</si>
  <si>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</si>
  <si>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</si>
  <si>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</si>
  <si>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</si>
  <si>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</si>
  <si>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</si>
  <si>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</si>
  <si>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</si>
  <si>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</si>
  <si>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</si>
  <si>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</si>
  <si>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</si>
  <si>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</si>
  <si>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</si>
  <si>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</si>
  <si>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</si>
  <si>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</si>
  <si>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</si>
  <si>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</si>
  <si>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</si>
  <si>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</si>
  <si>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</si>
  <si>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</si>
  <si>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</si>
  <si>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</si>
  <si>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</si>
  <si>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</si>
  <si>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</si>
  <si>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</si>
  <si>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</si>
  <si>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</si>
  <si>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</si>
  <si>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</si>
  <si>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</si>
  <si>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</si>
  <si>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</si>
  <si>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</si>
  <si>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</si>
  <si>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</si>
  <si>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</si>
  <si>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</si>
  <si>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</si>
  <si>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</si>
  <si>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</si>
  <si>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</si>
  <si>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</si>
  <si>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</si>
  <si>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</si>
  <si>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</si>
  <si>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</si>
  <si>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</si>
  <si>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</si>
  <si>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</si>
  <si>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</si>
  <si>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</si>
  <si>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</si>
  <si>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</si>
  <si>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</si>
  <si>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</si>
  <si>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</si>
  <si>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</si>
  <si>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</si>
  <si>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</si>
  <si>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</si>
  <si>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</si>
  <si>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</si>
  <si>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</si>
  <si>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</si>
  <si>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</si>
  <si>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</si>
  <si>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</si>
  <si>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</si>
  <si>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</si>
  <si>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</si>
  <si>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</si>
  <si>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</si>
  <si>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</si>
  <si>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</si>
  <si>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</si>
  <si>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</si>
  <si>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</si>
  <si>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</si>
  <si>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</si>
  <si>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</si>
  <si>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</si>
  <si>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</si>
  <si>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</si>
  <si>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</si>
  <si>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</si>
  <si>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</si>
  <si>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</si>
  <si>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</si>
  <si>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</si>
  <si>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</si>
  <si>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</si>
  <si>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</si>
  <si>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</si>
  <si>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</si>
  <si>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</si>
  <si>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</si>
  <si>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</si>
  <si>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</si>
  <si>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</si>
  <si>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</si>
  <si>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</si>
  <si>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</si>
  <si>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</si>
  <si>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</si>
  <si>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</si>
  <si>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</si>
  <si>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</si>
  <si>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</si>
  <si>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</si>
  <si>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</si>
  <si>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</si>
  <si>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</si>
  <si>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</si>
  <si>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</si>
  <si>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</si>
  <si>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</si>
  <si>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</si>
  <si>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</si>
  <si>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</si>
  <si>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</si>
  <si>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</si>
  <si>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</si>
  <si>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</si>
  <si>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</si>
  <si>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</si>
  <si>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</si>
  <si>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</si>
  <si>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</si>
  <si>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</si>
  <si>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</si>
  <si>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</si>
  <si>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</si>
  <si>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</si>
  <si>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</si>
  <si>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</si>
  <si>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</si>
  <si>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</si>
  <si>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</si>
  <si>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</si>
  <si>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</si>
  <si>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</si>
  <si>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</si>
  <si>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</si>
  <si>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</si>
  <si>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</si>
  <si>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</si>
  <si>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</si>
  <si>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</si>
  <si>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</si>
  <si>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</si>
  <si>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</si>
  <si>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</si>
  <si>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</si>
  <si>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</si>
  <si>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</si>
  <si>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</si>
  <si>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</si>
  <si>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</si>
  <si>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</si>
  <si>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</si>
  <si>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</si>
  <si>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</si>
  <si>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</si>
  <si>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</si>
  <si>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</si>
  <si>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</si>
  <si>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</si>
  <si>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</si>
  <si>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</si>
  <si>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</si>
  <si>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</si>
  <si>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</si>
  <si>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</si>
  <si>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</si>
  <si>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</si>
  <si>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</si>
  <si>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</si>
  <si>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</si>
  <si>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</si>
  <si>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</si>
  <si>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</si>
  <si>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</si>
  <si>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</si>
  <si>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</si>
  <si>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</si>
  <si>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</si>
  <si>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</si>
  <si>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</si>
  <si>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</si>
  <si>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</si>
  <si>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</si>
  <si>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</si>
  <si>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</si>
  <si>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</si>
  <si>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</si>
  <si>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</si>
  <si>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</si>
  <si>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</si>
  <si>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</si>
  <si>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</si>
  <si>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</si>
  <si>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</si>
  <si>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</si>
  <si>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</si>
  <si>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</si>
  <si>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</si>
  <si>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</si>
  <si>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</si>
  <si>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</si>
  <si>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</si>
  <si>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</si>
  <si>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</si>
  <si>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</si>
  <si>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</si>
  <si>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</si>
  <si>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</si>
  <si>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</si>
  <si>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</si>
  <si>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</si>
  <si>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</si>
  <si>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</si>
  <si>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</si>
  <si>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</si>
  <si>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</si>
  <si>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</si>
  <si>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</si>
  <si>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</si>
  <si>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</si>
  <si>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</si>
  <si>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</si>
  <si>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</si>
  <si>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</si>
  <si>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</si>
  <si>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</si>
  <si>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</si>
  <si>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</si>
  <si>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</si>
  <si>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</si>
  <si>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</si>
  <si>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</si>
  <si>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</si>
  <si>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</si>
  <si>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</si>
  <si>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</si>
  <si>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</si>
  <si>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</si>
  <si>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</si>
  <si>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</si>
  <si>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</si>
  <si>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</si>
  <si>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</si>
  <si>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</si>
  <si>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</si>
  <si>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</si>
  <si>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</si>
  <si>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</si>
  <si>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</si>
  <si>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</si>
  <si>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</si>
  <si>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</si>
  <si>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</si>
  <si>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</si>
  <si>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</si>
  <si>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</si>
  <si>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</si>
  <si>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</si>
  <si>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</si>
  <si>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</si>
  <si>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</si>
  <si>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</si>
  <si>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</si>
  <si>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</si>
  <si>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</si>
  <si>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</si>
  <si>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</si>
  <si>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</si>
  <si>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</si>
  <si>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</si>
  <si>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</si>
  <si>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</si>
  <si>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</si>
  <si>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</si>
  <si>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</si>
  <si>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</si>
  <si>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</si>
  <si>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</si>
  <si>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</si>
  <si>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</si>
  <si>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</si>
  <si>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</si>
  <si>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</si>
  <si>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</si>
  <si>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</si>
  <si>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</si>
  <si>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</si>
  <si>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</si>
  <si>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</si>
  <si>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</si>
  <si>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</si>
  <si>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</si>
  <si>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</si>
  <si>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</si>
  <si>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</si>
  <si>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</si>
  <si>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</si>
  <si>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</si>
  <si>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</si>
  <si>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</si>
  <si>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</si>
  <si>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</si>
  <si>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</si>
  <si>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</si>
  <si>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</si>
  <si>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</si>
  <si>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</si>
  <si>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</si>
  <si>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</si>
  <si>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</si>
  <si>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</si>
  <si>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</si>
  <si>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</si>
  <si>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</si>
  <si>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</si>
  <si>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</si>
  <si>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</si>
  <si>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</si>
  <si>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</si>
  <si>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</si>
  <si>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</si>
  <si>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</si>
  <si>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</si>
  <si>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</si>
  <si>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</si>
  <si>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</si>
  <si>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</si>
  <si>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</si>
  <si>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</si>
  <si>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</si>
  <si>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</si>
  <si>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</si>
  <si>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</si>
  <si>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</si>
  <si>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</si>
  <si>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</si>
  <si>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</si>
  <si>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</si>
  <si>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</si>
  <si>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</si>
  <si>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</si>
  <si>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</si>
  <si>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</si>
  <si>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</si>
  <si>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</si>
  <si>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</si>
  <si>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</si>
  <si>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</si>
  <si>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</si>
  <si>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</si>
  <si>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</si>
  <si>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</si>
  <si>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</si>
  <si>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</si>
  <si>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</si>
  <si>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</si>
  <si>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</si>
  <si>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</si>
  <si>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</si>
  <si>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</si>
  <si>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</si>
  <si>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</si>
  <si>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</si>
  <si>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</si>
  <si>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</si>
  <si>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</si>
  <si>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</si>
  <si>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</si>
  <si>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</si>
  <si>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</si>
  <si>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</si>
  <si>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</si>
  <si>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</si>
  <si>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</si>
  <si>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</si>
  <si>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</si>
  <si>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</si>
  <si>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</si>
  <si>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</si>
  <si>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</si>
  <si>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</si>
  <si>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</si>
  <si>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</si>
  <si>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</si>
  <si>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</si>
  <si>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</si>
  <si>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</si>
  <si>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</si>
  <si>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</si>
  <si>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</si>
  <si>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</si>
  <si>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</si>
  <si>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</si>
  <si>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</si>
  <si>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</si>
  <si>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</si>
  <si>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</si>
  <si>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</si>
  <si>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</si>
  <si>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</si>
  <si>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</si>
  <si>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</si>
  <si>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</si>
  <si>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</si>
  <si>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</si>
  <si>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</si>
  <si>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</si>
  <si>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</si>
  <si>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</si>
  <si>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</si>
  <si>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</si>
  <si>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</si>
  <si>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</si>
  <si>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</si>
  <si>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</si>
  <si>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</si>
  <si>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</si>
  <si>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</si>
  <si>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</si>
  <si>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</si>
  <si>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</si>
  <si>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</si>
  <si>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</si>
  <si>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</si>
  <si>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</si>
  <si>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</si>
  <si>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</si>
  <si>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</si>
  <si>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</si>
  <si>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</si>
  <si>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</si>
  <si>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</si>
  <si>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</si>
  <si>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</si>
  <si>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</si>
  <si>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</si>
  <si>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</si>
  <si>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</si>
  <si>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</si>
  <si>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</si>
  <si>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</si>
  <si>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</si>
  <si>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</si>
  <si>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</si>
  <si>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</si>
  <si>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</si>
  <si>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</si>
  <si>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</si>
  <si>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</si>
  <si>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</si>
  <si>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</si>
  <si>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</si>
  <si>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</si>
  <si>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</si>
  <si>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</si>
  <si>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</si>
  <si>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</si>
  <si>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</si>
  <si>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</si>
  <si>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</si>
  <si>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</si>
  <si>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</si>
  <si>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</si>
  <si>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</si>
  <si>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</si>
  <si>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</si>
  <si>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</si>
  <si>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</si>
  <si>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</si>
  <si>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</si>
  <si>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</si>
  <si>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</si>
  <si>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</si>
  <si>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</si>
  <si>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</si>
  <si>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</si>
  <si>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</si>
  <si>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</si>
  <si>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</si>
  <si>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</si>
  <si>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</si>
  <si>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</si>
  <si>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</si>
  <si>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</si>
  <si>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</si>
  <si>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</si>
  <si>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</si>
  <si>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</si>
  <si>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</si>
  <si>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</si>
  <si>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</si>
  <si>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</si>
  <si>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</si>
  <si>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</si>
  <si>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</si>
  <si>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</si>
  <si>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</si>
  <si>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</si>
  <si>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</si>
  <si>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</si>
  <si>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</si>
  <si>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</si>
  <si>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</si>
  <si>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</si>
  <si>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</si>
  <si>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</si>
  <si>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</si>
  <si>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</si>
  <si>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</si>
  <si>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</si>
  <si>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</si>
  <si>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</si>
  <si>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</si>
  <si>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</si>
  <si>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</si>
  <si>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</si>
  <si>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</si>
  <si>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</si>
  <si>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</si>
  <si>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</si>
  <si>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</si>
  <si>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</si>
  <si>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</si>
  <si>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</si>
  <si>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</si>
  <si>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</si>
  <si>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</si>
  <si>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</si>
  <si>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</si>
  <si>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</si>
  <si>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</si>
  <si>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</si>
  <si>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</si>
  <si>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</si>
  <si>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</si>
  <si>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</si>
  <si>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</si>
  <si>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</si>
  <si>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</si>
  <si>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</si>
  <si>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</si>
  <si>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</si>
  <si>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</si>
  <si>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</si>
  <si>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</si>
  <si>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</si>
  <si>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</si>
  <si>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</si>
  <si>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</si>
  <si>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</si>
  <si>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</si>
  <si>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</si>
  <si>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</si>
  <si>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</si>
  <si>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</si>
  <si>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</si>
  <si>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</si>
  <si>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</si>
  <si>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</si>
  <si>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</si>
  <si>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</si>
  <si>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</si>
  <si>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</si>
  <si>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</si>
  <si>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</si>
  <si>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</si>
  <si>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</si>
  <si>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</si>
  <si>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</si>
  <si>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</si>
  <si>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</si>
  <si>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</si>
  <si>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</si>
  <si>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</si>
  <si>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</si>
  <si>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</si>
  <si>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</si>
  <si>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</si>
  <si>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</si>
  <si>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</si>
  <si>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</si>
  <si>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</si>
  <si>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</si>
  <si>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</si>
  <si>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</si>
  <si>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</si>
  <si>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</si>
  <si>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</si>
  <si>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</si>
  <si>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</si>
  <si>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</si>
  <si>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</si>
  <si>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</si>
  <si>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</si>
  <si>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</si>
  <si>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</si>
  <si>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</si>
  <si>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</si>
  <si>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</si>
  <si>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</si>
  <si>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</si>
  <si>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</si>
  <si>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</si>
  <si>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</si>
  <si>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</si>
  <si>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</si>
  <si>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</si>
  <si>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</si>
  <si>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</si>
  <si>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</si>
  <si>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</si>
  <si>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</si>
  <si>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</si>
  <si>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</si>
  <si>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</si>
  <si>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</si>
  <si>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</si>
  <si>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</si>
  <si>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</si>
  <si>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</si>
  <si>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</si>
  <si>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</si>
  <si>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</si>
  <si>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</si>
  <si>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</si>
  <si>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</si>
  <si>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</si>
  <si>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</si>
  <si>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</si>
  <si>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</si>
  <si>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</si>
  <si>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</si>
  <si>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</si>
  <si>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</si>
  <si>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</si>
  <si>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</si>
  <si>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</si>
  <si>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</si>
  <si>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</si>
  <si>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</si>
  <si>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</si>
  <si>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</si>
  <si>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</si>
  <si>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</si>
  <si>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</si>
  <si>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</si>
  <si>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</si>
  <si>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</si>
  <si>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</si>
  <si>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</si>
  <si>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</si>
  <si>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</si>
  <si>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</si>
  <si>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</si>
  <si>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</si>
  <si>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</si>
  <si>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</si>
  <si>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</si>
  <si>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</si>
  <si>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</si>
  <si>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</si>
  <si>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</si>
  <si>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</si>
  <si>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</si>
  <si>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</si>
  <si>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</si>
  <si>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</si>
  <si>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</si>
  <si>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</si>
  <si>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</si>
  <si>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</si>
  <si>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</si>
  <si>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</si>
  <si>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</si>
  <si>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</si>
  <si>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</si>
  <si>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</si>
  <si>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</si>
  <si>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</si>
  <si>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</si>
  <si>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</si>
  <si>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</si>
  <si>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</si>
  <si>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</si>
  <si>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</si>
  <si>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</si>
  <si>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</si>
  <si>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</si>
  <si>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</si>
  <si>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</si>
  <si>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</si>
  <si>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</si>
  <si>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</si>
  <si>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</si>
  <si>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</si>
  <si>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</si>
  <si>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</si>
  <si>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</si>
  <si>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</si>
  <si>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</si>
  <si>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</si>
  <si>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</si>
  <si>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</si>
  <si>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</si>
  <si>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</si>
  <si>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</si>
  <si>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</si>
  <si>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</si>
  <si>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</si>
  <si>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</si>
  <si>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</si>
  <si>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</si>
  <si>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</si>
  <si>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</si>
  <si>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</si>
  <si>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</si>
  <si>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</si>
  <si>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</si>
  <si>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</si>
  <si>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</si>
  <si>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</si>
  <si>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</si>
  <si>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</si>
  <si>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</si>
  <si>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</si>
  <si>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</si>
  <si>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</si>
  <si>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</si>
  <si>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</si>
  <si>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</si>
  <si>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</si>
  <si>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</si>
  <si>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</si>
  <si>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</si>
  <si>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</si>
  <si>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</si>
  <si>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</si>
  <si>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</si>
  <si>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</si>
  <si>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</si>
  <si>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</si>
  <si>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</si>
  <si>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</si>
  <si>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</si>
  <si>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</si>
  <si>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</si>
  <si>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</si>
  <si>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</si>
  <si>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</si>
  <si>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</si>
  <si>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</si>
  <si>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</si>
  <si>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</si>
  <si>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</si>
  <si>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</si>
  <si>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</si>
  <si>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</si>
  <si>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</si>
  <si>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</si>
  <si>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</si>
  <si>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</si>
  <si>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</si>
  <si>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</si>
  <si>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</si>
  <si>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</si>
  <si>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</si>
  <si>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</si>
  <si>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</si>
  <si>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</si>
  <si>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</si>
  <si>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</si>
  <si>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</si>
  <si>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</si>
  <si>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</si>
  <si>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</si>
  <si>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</si>
  <si>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</si>
  <si>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</si>
  <si>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</si>
  <si>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</si>
  <si>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</si>
  <si>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</si>
  <si>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</si>
  <si>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</si>
  <si>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</si>
  <si>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</si>
  <si>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</si>
  <si>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</si>
  <si>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</si>
  <si>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</si>
  <si>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</si>
  <si>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</si>
  <si>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</si>
  <si>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</si>
  <si>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</si>
  <si>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</si>
  <si>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</si>
  <si>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</si>
  <si>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</si>
  <si>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</si>
  <si>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</si>
  <si>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</si>
  <si>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</si>
  <si>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</si>
  <si>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</si>
  <si>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</si>
  <si>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</si>
  <si>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</si>
  <si>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</si>
  <si>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</si>
  <si>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</si>
  <si>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</si>
  <si>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</si>
  <si>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</si>
  <si>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</si>
  <si>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</si>
  <si>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</si>
  <si>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</si>
  <si>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</si>
  <si>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</si>
  <si>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</si>
  <si>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</si>
  <si>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</si>
  <si>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</si>
  <si>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</si>
  <si>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</si>
  <si>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</si>
  <si>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</si>
  <si>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</si>
  <si>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</si>
  <si>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</si>
  <si>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</si>
  <si>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</si>
  <si>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</si>
  <si>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</si>
  <si>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</si>
  <si>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</si>
  <si>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</si>
  <si>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</si>
  <si>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</si>
  <si>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</si>
  <si>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</si>
  <si>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</si>
  <si>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</si>
  <si>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</si>
  <si>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</si>
  <si>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</si>
  <si>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</si>
  <si>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</si>
  <si>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</si>
  <si>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</si>
  <si>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</si>
  <si>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</si>
  <si>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</si>
  <si>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</si>
  <si>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</si>
  <si>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</si>
  <si>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</si>
  <si>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</si>
  <si>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</si>
  <si>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</si>
  <si>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</si>
  <si>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</si>
  <si>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</si>
  <si>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</si>
  <si>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</si>
  <si>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</si>
  <si>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</si>
  <si>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</si>
  <si>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</si>
  <si>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</si>
  <si>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</si>
  <si>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</si>
  <si>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</si>
  <si>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</si>
  <si>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</si>
  <si>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</si>
  <si>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</si>
  <si>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</si>
  <si>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</si>
  <si>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</si>
  <si>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</si>
  <si>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</si>
  <si>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</si>
  <si>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</si>
  <si>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</si>
  <si>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</si>
  <si>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</si>
  <si>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</si>
  <si>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</si>
  <si>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</si>
  <si>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</si>
  <si>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</si>
  <si>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</si>
  <si>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</si>
  <si>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</si>
  <si>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</si>
  <si>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</si>
  <si>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</si>
  <si>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</si>
  <si>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</si>
  <si>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</si>
  <si>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</si>
  <si>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</si>
  <si>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</si>
  <si>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</si>
  <si>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</si>
  <si>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</si>
  <si>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</si>
  <si>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</si>
  <si>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</si>
  <si>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</si>
  <si>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</si>
  <si>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</si>
  <si>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</si>
  <si>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</si>
  <si>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</si>
  <si>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</si>
  <si>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</si>
  <si>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</si>
  <si>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</si>
  <si>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</si>
  <si>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</si>
  <si>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</si>
  <si>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</si>
  <si>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</si>
  <si>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</si>
  <si>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</si>
  <si>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</si>
  <si>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</si>
  <si>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</si>
  <si>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</si>
  <si>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</si>
  <si>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</si>
  <si>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</si>
  <si>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</si>
  <si>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</si>
  <si>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</si>
  <si>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</si>
  <si>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</si>
  <si>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</si>
  <si>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</si>
  <si>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</si>
  <si>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</si>
  <si>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</si>
  <si>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</si>
  <si>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</si>
  <si>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</si>
  <si>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</si>
  <si>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</si>
  <si>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</si>
  <si>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</si>
  <si>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</si>
  <si>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</si>
  <si>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</si>
  <si>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</si>
  <si>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</si>
  <si>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</si>
  <si>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</si>
  <si>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</si>
  <si>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</si>
  <si>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</si>
  <si>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</si>
  <si>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</si>
  <si>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</si>
  <si>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</si>
  <si>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</si>
  <si>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</si>
  <si>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</si>
  <si>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</si>
  <si>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</si>
  <si>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</si>
  <si>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</si>
  <si>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</si>
  <si>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</si>
  <si>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</si>
  <si>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</si>
  <si>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</si>
  <si>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</si>
  <si>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</si>
  <si>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</si>
  <si>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</si>
  <si>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</si>
  <si>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</si>
  <si>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</si>
  <si>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</si>
  <si>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</si>
  <si>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</si>
  <si>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</si>
  <si>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</si>
  <si>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</si>
  <si>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</si>
  <si>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</si>
  <si>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</si>
  <si>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</si>
  <si>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</si>
  <si>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</si>
  <si>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</si>
  <si>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</si>
  <si>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</si>
  <si>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</si>
  <si>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</si>
  <si>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</si>
  <si>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</si>
  <si>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</si>
  <si>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</si>
  <si>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</si>
  <si>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</si>
  <si>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</si>
  <si>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</si>
  <si>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</si>
  <si>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</si>
  <si>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</si>
  <si>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</si>
  <si>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</si>
  <si>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</si>
  <si>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</si>
  <si>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</si>
  <si>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</si>
  <si>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</si>
  <si>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</si>
  <si>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</si>
  <si>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</si>
  <si>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</si>
  <si>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</si>
  <si>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</si>
  <si>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</si>
  <si>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</si>
  <si>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</si>
  <si>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</si>
  <si>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</si>
  <si>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</si>
  <si>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</si>
  <si>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</si>
  <si>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</si>
  <si>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</si>
  <si>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</si>
  <si>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</si>
  <si>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</si>
  <si>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</si>
  <si>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</si>
  <si>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</si>
  <si>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</si>
  <si>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</si>
  <si>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</si>
  <si>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</si>
  <si>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</si>
  <si>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</si>
  <si>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</si>
  <si>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</si>
  <si>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</si>
  <si>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</si>
  <si>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</si>
  <si>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</si>
  <si>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</si>
  <si>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</si>
  <si>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</si>
  <si>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</si>
  <si>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</si>
  <si>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</si>
  <si>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</si>
  <si>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</si>
  <si>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</si>
  <si>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</si>
  <si>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</si>
  <si>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</si>
  <si>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</si>
  <si>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</si>
  <si>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</si>
  <si>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</si>
  <si>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</si>
  <si>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</si>
  <si>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</si>
  <si>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</si>
  <si>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</si>
  <si>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</si>
  <si>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</si>
  <si>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</si>
  <si>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</si>
  <si>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</si>
  <si>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</si>
  <si>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</si>
  <si>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</si>
  <si>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</si>
  <si>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</si>
  <si>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</si>
  <si>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</si>
  <si>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</si>
  <si>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</si>
  <si>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</si>
  <si>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</si>
  <si>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</si>
  <si>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</si>
  <si>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</si>
  <si>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</si>
  <si>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</si>
  <si>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</si>
  <si>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</si>
  <si>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</si>
  <si>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</si>
  <si>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</si>
  <si>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</si>
  <si>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</si>
  <si>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</si>
  <si>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</si>
  <si>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</si>
  <si>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</si>
  <si>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</si>
  <si>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</si>
  <si>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</si>
  <si>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</si>
  <si>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</si>
  <si>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</si>
  <si>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</si>
  <si>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</si>
  <si>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</si>
  <si>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</si>
  <si>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</si>
  <si>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</si>
  <si>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</si>
  <si>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</si>
  <si>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</si>
  <si>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</si>
  <si>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</si>
  <si>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</si>
  <si>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</si>
  <si>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</si>
  <si>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</si>
  <si>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</si>
  <si>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</si>
  <si>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</si>
  <si>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</si>
  <si>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</si>
  <si>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</si>
  <si>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</si>
  <si>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</si>
  <si>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</si>
  <si>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</si>
  <si>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</si>
  <si>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</si>
  <si>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</si>
  <si>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</si>
  <si>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</si>
  <si>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</si>
  <si>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</si>
  <si>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</si>
  <si>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</si>
  <si>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</si>
  <si>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</si>
  <si>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</si>
  <si>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</si>
  <si>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</si>
  <si>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</si>
  <si>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</si>
  <si>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</si>
  <si>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</si>
  <si>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</si>
  <si>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</si>
  <si>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</si>
  <si>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</si>
  <si>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</si>
  <si>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</si>
  <si>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</si>
  <si>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</si>
  <si>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</si>
  <si>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</si>
  <si>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</si>
  <si>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</si>
  <si>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</si>
  <si>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</si>
  <si>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</si>
  <si>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</si>
  <si>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</si>
  <si>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</si>
  <si>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</si>
  <si>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</si>
  <si>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</si>
  <si>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</si>
  <si>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</si>
  <si>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</si>
  <si>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</si>
  <si>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</si>
  <si>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</si>
  <si>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</si>
  <si>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</si>
  <si>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</si>
  <si>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</si>
  <si>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</si>
  <si>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</si>
  <si>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</si>
  <si>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</si>
  <si>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</si>
  <si>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</si>
  <si>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</si>
  <si>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</si>
  <si>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</si>
  <si>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</si>
  <si>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</si>
  <si>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</si>
  <si>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</si>
  <si>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</si>
  <si>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</si>
  <si>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</si>
  <si>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</si>
  <si>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</si>
  <si>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</si>
  <si>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</si>
  <si>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</si>
  <si>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</si>
  <si>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</si>
  <si>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</si>
  <si>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</si>
  <si>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</si>
  <si>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</si>
  <si>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</si>
  <si>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</si>
  <si>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</si>
  <si>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</si>
  <si>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</si>
  <si>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</si>
  <si>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</si>
  <si>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</si>
  <si>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</si>
  <si>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</si>
  <si>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</si>
  <si>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</si>
  <si>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</si>
  <si>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</si>
  <si>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</si>
  <si>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</si>
  <si>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</si>
  <si>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</si>
  <si>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</si>
  <si>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</si>
  <si>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</si>
  <si>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</si>
  <si>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</si>
  <si>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</si>
  <si>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</si>
  <si>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</si>
  <si>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</si>
  <si>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</si>
  <si>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</si>
  <si>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</si>
  <si>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</si>
  <si>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</si>
  <si>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</si>
  <si>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</si>
  <si>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</si>
  <si>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</si>
  <si>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</si>
  <si>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</si>
  <si>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</si>
  <si>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</si>
  <si>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</si>
  <si>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</si>
  <si>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</si>
  <si>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</si>
  <si>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</si>
  <si>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</si>
  <si>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</si>
  <si>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</si>
  <si>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</si>
  <si>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</si>
  <si>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</si>
  <si>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</si>
  <si>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</si>
  <si>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</si>
  <si>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</si>
  <si>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</si>
  <si>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</si>
  <si>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</si>
  <si>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</si>
  <si>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</si>
  <si>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</si>
  <si>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</si>
  <si>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</si>
  <si>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</si>
  <si>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</si>
  <si>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</si>
  <si>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</si>
  <si>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</si>
  <si>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</si>
  <si>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</si>
  <si>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</si>
  <si>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</si>
  <si>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</si>
  <si>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</si>
  <si>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</si>
  <si>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</si>
  <si>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</si>
  <si>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</si>
  <si>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</si>
  <si>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</si>
  <si>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</si>
  <si>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</si>
  <si>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</si>
  <si>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</si>
  <si>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</si>
  <si>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</si>
  <si>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</si>
  <si>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</si>
  <si>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</si>
  <si>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</si>
  <si>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</si>
  <si>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</si>
  <si>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</si>
  <si>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</si>
  <si>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</si>
  <si>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</si>
  <si>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</si>
  <si>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</si>
  <si>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</si>
  <si>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</si>
  <si>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</si>
  <si>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</si>
  <si>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</si>
  <si>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</si>
  <si>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</si>
  <si>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</si>
  <si>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</si>
  <si>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</si>
  <si>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</si>
  <si>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</si>
  <si>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</si>
  <si>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</si>
  <si>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</si>
  <si>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</si>
  <si>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</si>
  <si>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</si>
  <si>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</si>
  <si>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</si>
  <si>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</si>
  <si>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</si>
  <si>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</si>
  <si>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</si>
  <si>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</si>
  <si>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</si>
  <si>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</si>
  <si>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</si>
  <si>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</si>
  <si>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</si>
  <si>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</si>
  <si>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</si>
  <si>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</si>
  <si>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</si>
  <si>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</si>
  <si>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</si>
  <si>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</si>
  <si>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</si>
  <si>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</si>
  <si>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</si>
  <si>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</si>
  <si>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</si>
  <si>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</si>
  <si>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</si>
  <si>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</si>
  <si>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</si>
  <si>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</si>
  <si>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</si>
  <si>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</si>
  <si>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</si>
  <si>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</si>
  <si>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</si>
  <si>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</si>
  <si>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</si>
  <si>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</si>
  <si>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</si>
  <si>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</si>
  <si>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</si>
  <si>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</si>
  <si>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</si>
  <si>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</si>
  <si>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</si>
  <si>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</si>
  <si>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</si>
  <si>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</si>
  <si>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</si>
  <si>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</si>
  <si>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</si>
  <si>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</si>
  <si>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</si>
  <si>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</si>
  <si>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</si>
  <si>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</si>
  <si>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</si>
  <si>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</si>
  <si>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</si>
  <si>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</si>
  <si>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</si>
  <si>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</si>
  <si>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</si>
  <si>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</si>
  <si>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</si>
  <si>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</si>
  <si>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</si>
  <si>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</si>
  <si>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</si>
  <si>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</si>
  <si>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</si>
  <si>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</si>
  <si>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</si>
  <si>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</si>
  <si>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</si>
  <si>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</si>
  <si>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</si>
  <si>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</si>
  <si>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</si>
  <si>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</si>
  <si>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</si>
  <si>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</si>
  <si>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</si>
  <si>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</si>
  <si>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</si>
  <si>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</si>
  <si>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</si>
  <si>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</si>
  <si>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</si>
  <si>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</si>
  <si>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</si>
  <si>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</si>
  <si>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</si>
  <si>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</si>
  <si>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</si>
  <si>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</si>
  <si>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</si>
  <si>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</si>
  <si>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</si>
  <si>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</si>
  <si>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</si>
  <si>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</si>
  <si>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</si>
  <si>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</si>
  <si>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</si>
  <si>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</si>
  <si>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</si>
  <si>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</si>
  <si>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</si>
  <si>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</si>
  <si>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</si>
  <si>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</si>
  <si>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</si>
  <si>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</si>
  <si>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</si>
  <si>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</si>
  <si>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</si>
  <si>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</si>
  <si>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</si>
  <si>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</si>
  <si>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</si>
  <si>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</si>
  <si>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</si>
  <si>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</si>
  <si>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</si>
  <si>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</si>
  <si>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</si>
  <si>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</si>
  <si>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</si>
  <si>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</si>
  <si>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</si>
  <si>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</si>
  <si>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</si>
  <si>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</si>
  <si>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</si>
  <si>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</si>
  <si>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</si>
  <si>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</si>
  <si>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</si>
  <si>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</si>
  <si>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</si>
  <si>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</si>
  <si>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</si>
  <si>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</si>
  <si>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</si>
  <si>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</si>
  <si>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</si>
  <si>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</si>
  <si>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</si>
  <si>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</si>
  <si>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</si>
  <si>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</si>
  <si>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</si>
  <si>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</si>
  <si>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</si>
  <si>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</si>
  <si>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</si>
  <si>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</si>
  <si>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</si>
  <si>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</si>
  <si>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</si>
  <si>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</si>
  <si>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</si>
  <si>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</si>
  <si>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</si>
  <si>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</si>
  <si>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</si>
  <si>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</si>
  <si>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</si>
  <si>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</si>
  <si>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</si>
  <si>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</si>
  <si>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</si>
  <si>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</si>
  <si>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</si>
  <si>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</si>
  <si>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</si>
  <si>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</si>
  <si>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</si>
  <si>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</si>
  <si>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</si>
  <si>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</si>
  <si>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</si>
  <si>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</si>
  <si>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</si>
  <si>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</si>
  <si>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</si>
  <si>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</si>
  <si>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</si>
  <si>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</si>
  <si>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</si>
  <si>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</si>
  <si>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</si>
  <si>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</si>
  <si>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</si>
  <si>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</si>
  <si>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</si>
  <si>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</si>
  <si>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</si>
  <si>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</si>
  <si>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</si>
  <si>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</si>
  <si>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</si>
  <si>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</si>
  <si>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</si>
  <si>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</si>
  <si>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</si>
  <si>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</si>
  <si>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</si>
  <si>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</si>
  <si>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</si>
  <si>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</si>
  <si>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</si>
  <si>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</si>
  <si>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</si>
  <si>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</si>
  <si>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</si>
  <si>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</si>
  <si>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</si>
  <si>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</si>
  <si>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</si>
  <si>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</si>
  <si>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</si>
  <si>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</si>
  <si>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</si>
  <si>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</si>
  <si>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</si>
  <si>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</si>
  <si>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</si>
  <si>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</si>
  <si>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</si>
  <si>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</si>
  <si>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</si>
  <si>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</si>
  <si>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</si>
  <si>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</si>
  <si>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</si>
  <si>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</si>
  <si>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</si>
  <si>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</si>
  <si>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</si>
  <si>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</si>
  <si>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</si>
  <si>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</si>
  <si>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</si>
  <si>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</si>
  <si>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</si>
  <si>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</si>
  <si>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</si>
  <si>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</si>
  <si>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</si>
  <si>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</si>
  <si>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</si>
  <si>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</si>
  <si>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</si>
  <si>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</si>
  <si>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</si>
  <si>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</si>
  <si>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</si>
  <si>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</si>
  <si>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</si>
  <si>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</si>
  <si>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</si>
  <si>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</si>
  <si>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</si>
  <si>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</si>
  <si>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</si>
  <si>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</si>
  <si>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</si>
  <si>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</si>
  <si>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</si>
  <si>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</si>
  <si>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</si>
  <si>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</si>
  <si>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</si>
  <si>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</si>
  <si>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</si>
  <si>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</si>
  <si>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</si>
  <si>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</si>
  <si>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</si>
  <si>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</si>
  <si>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</si>
  <si>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</si>
  <si>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</si>
  <si>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</si>
  <si>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</si>
  <si>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</si>
  <si>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</si>
  <si>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</si>
  <si>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</si>
  <si>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</si>
  <si>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</si>
  <si>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</si>
  <si>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</si>
  <si>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</si>
  <si>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</si>
  <si>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</si>
  <si>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</si>
  <si>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</si>
  <si>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</si>
  <si>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</si>
  <si>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</si>
  <si>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</si>
  <si>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</si>
  <si>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</si>
  <si>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</si>
  <si>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</si>
  <si>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</si>
  <si>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</si>
  <si>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</si>
  <si>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</si>
  <si>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</si>
  <si>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</si>
  <si>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</si>
  <si>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</si>
  <si>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</si>
  <si>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</si>
  <si>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</si>
  <si>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</si>
  <si>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</si>
  <si>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</si>
  <si>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</si>
  <si>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</si>
  <si>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</si>
  <si>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</si>
  <si>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</si>
  <si>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</si>
  <si>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</si>
  <si>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</si>
  <si>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</si>
  <si>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</si>
  <si>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</si>
  <si>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</si>
  <si>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</si>
  <si>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</si>
  <si>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</si>
  <si>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</si>
  <si>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</si>
  <si>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</si>
  <si>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</si>
  <si>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</si>
  <si>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</si>
  <si>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</si>
  <si>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</si>
  <si>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</si>
  <si>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</si>
  <si>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</si>
  <si>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</si>
  <si>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</si>
  <si>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</si>
  <si>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</si>
  <si>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</si>
  <si>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</si>
  <si>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</si>
  <si>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</si>
  <si>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</si>
  <si>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</si>
  <si>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</si>
  <si>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</si>
  <si>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</si>
  <si>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</si>
  <si>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</si>
  <si>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</si>
  <si>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</si>
  <si>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</si>
  <si>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</si>
  <si>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</si>
  <si>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</si>
  <si>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</si>
  <si>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</si>
  <si>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</si>
  <si>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</si>
  <si>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</si>
  <si>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</si>
  <si>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</si>
  <si>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</si>
  <si>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</si>
  <si>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</si>
  <si>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</si>
  <si>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</si>
  <si>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</si>
  <si>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</si>
  <si>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</si>
  <si>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</si>
  <si>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</si>
  <si>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</si>
  <si>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</si>
  <si>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</si>
  <si>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</si>
  <si>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</si>
  <si>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</si>
  <si>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</si>
  <si>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</si>
  <si>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</si>
  <si>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</si>
  <si>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</si>
  <si>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</si>
  <si>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</si>
  <si>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</si>
  <si>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</si>
  <si>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</si>
  <si>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</si>
  <si>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</si>
  <si>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</si>
  <si>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</si>
  <si>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</si>
  <si>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</si>
  <si>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</si>
  <si>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</si>
  <si>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</si>
  <si>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</si>
  <si>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</si>
  <si>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</si>
  <si>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</si>
  <si>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</si>
  <si>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</si>
  <si>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</si>
  <si>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</si>
  <si>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</si>
  <si>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</si>
  <si>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</si>
  <si>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</si>
  <si>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</si>
  <si>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</si>
  <si>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</si>
  <si>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</si>
  <si>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</si>
  <si>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</si>
  <si>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</si>
  <si>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</si>
  <si>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</si>
  <si>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</si>
  <si>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</si>
  <si>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</si>
  <si>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</si>
  <si>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</si>
  <si>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</si>
  <si>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</si>
  <si>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</si>
  <si>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</si>
  <si>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</si>
  <si>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</si>
  <si>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</si>
  <si>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</si>
  <si>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</si>
  <si>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</si>
  <si>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</si>
  <si>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</si>
  <si>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</si>
  <si>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</si>
  <si>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</si>
  <si>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</si>
  <si>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</si>
  <si>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</si>
  <si>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</si>
  <si>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</si>
  <si>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</si>
  <si>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</si>
  <si>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</si>
  <si>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</si>
  <si>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</si>
  <si>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</si>
  <si>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</si>
  <si>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</si>
  <si>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</si>
  <si>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</si>
  <si>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</si>
  <si>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</si>
  <si>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</si>
  <si>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</si>
  <si>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</si>
  <si>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</si>
  <si>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</si>
  <si>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</si>
  <si>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</si>
  <si>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</si>
  <si>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</si>
  <si>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</si>
  <si>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</si>
  <si>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</si>
  <si>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</si>
  <si>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</si>
  <si>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</si>
  <si>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</si>
  <si>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</si>
  <si>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</si>
  <si>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</si>
  <si>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</si>
  <si>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</si>
  <si>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</si>
  <si>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</si>
  <si>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</si>
  <si>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</si>
  <si>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</si>
  <si>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</si>
  <si>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</si>
  <si>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</si>
  <si>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</si>
  <si>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</si>
  <si>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</si>
  <si>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</si>
  <si>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</si>
  <si>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</si>
  <si>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</si>
  <si>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</si>
  <si>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</si>
  <si>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</si>
  <si>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</si>
  <si>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</si>
  <si>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</si>
  <si>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</si>
  <si>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</si>
  <si>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</si>
  <si>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</si>
  <si>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</si>
  <si>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</si>
  <si>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</si>
  <si>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</si>
  <si>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</si>
  <si>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</si>
  <si>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</si>
  <si>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</si>
  <si>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</si>
  <si>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</si>
  <si>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</si>
  <si>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</si>
  <si>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</si>
  <si>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</si>
  <si>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</si>
  <si>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</si>
  <si>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</si>
  <si>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</si>
  <si>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</si>
  <si>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</si>
  <si>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</si>
  <si>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</si>
  <si>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</si>
  <si>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</si>
  <si>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</si>
  <si>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</si>
  <si>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</si>
  <si>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</si>
  <si>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</si>
  <si>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</si>
  <si>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</si>
  <si>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</si>
  <si>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</si>
  <si>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</si>
  <si>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</si>
  <si>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</si>
  <si>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</si>
  <si>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</si>
  <si>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</si>
  <si>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</si>
  <si>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</si>
  <si>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</si>
  <si>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</si>
  <si>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</si>
  <si>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</si>
  <si>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</si>
  <si>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</si>
  <si>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</si>
  <si>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</si>
  <si>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</si>
  <si>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</si>
  <si>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</si>
  <si>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</si>
  <si>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</si>
  <si>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</si>
  <si>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</si>
  <si>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</si>
  <si>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</si>
  <si>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</si>
  <si>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</si>
  <si>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</si>
  <si>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</si>
  <si>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</si>
  <si>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</si>
  <si>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</si>
  <si>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</si>
  <si>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</si>
  <si>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</si>
  <si>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</si>
  <si>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</si>
  <si>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</si>
  <si>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</si>
  <si>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</si>
  <si>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</si>
  <si>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</si>
  <si>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</si>
  <si>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</si>
  <si>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</si>
  <si>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</si>
  <si>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</si>
  <si>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</si>
  <si>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</si>
  <si>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</si>
  <si>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</si>
  <si>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</si>
  <si>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</si>
  <si>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</si>
  <si>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</si>
  <si>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</si>
  <si>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</si>
  <si>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</si>
  <si>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</si>
  <si>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</si>
  <si>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</si>
  <si>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</si>
  <si>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</si>
  <si>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</si>
  <si>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</si>
  <si>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</si>
  <si>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</si>
  <si>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</si>
  <si>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</si>
  <si>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</si>
  <si>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</si>
  <si>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</si>
  <si>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</si>
  <si>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</si>
  <si>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</si>
  <si>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</si>
  <si>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</si>
  <si>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</si>
  <si>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</si>
  <si>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</si>
  <si>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</si>
  <si>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</si>
  <si>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</si>
  <si>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</si>
  <si>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</si>
  <si>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</si>
  <si>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</si>
  <si>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</si>
  <si>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</si>
  <si>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</si>
  <si>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</si>
  <si>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</si>
  <si>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</si>
  <si>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</si>
  <si>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</si>
  <si>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</si>
  <si>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</si>
  <si>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</si>
  <si>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</si>
  <si>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</si>
  <si>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</si>
  <si>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</si>
  <si>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</si>
  <si>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</si>
  <si>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</si>
  <si>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</si>
  <si>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</si>
  <si>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</si>
  <si>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</si>
  <si>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</si>
  <si>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</si>
  <si>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</si>
  <si>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</si>
  <si>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</si>
  <si>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</si>
  <si>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</si>
  <si>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</si>
  <si>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</si>
  <si>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</si>
  <si>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</si>
  <si>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</si>
  <si>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</si>
  <si>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</si>
  <si>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</si>
  <si>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</si>
  <si>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</si>
  <si>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</si>
  <si>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</si>
  <si>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</si>
  <si>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</si>
  <si>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</si>
  <si>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</si>
  <si>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</si>
  <si>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</si>
  <si>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</si>
  <si>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</si>
  <si>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</si>
  <si>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</si>
  <si>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</si>
  <si>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</si>
  <si>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</si>
  <si>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</si>
  <si>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</si>
  <si>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</si>
  <si>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</si>
  <si>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</si>
  <si>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</si>
  <si>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</si>
  <si>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</si>
  <si>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</si>
  <si>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</si>
  <si>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</si>
  <si>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</si>
  <si>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</si>
  <si>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</si>
  <si>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</si>
  <si>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</si>
  <si>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</si>
  <si>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</si>
  <si>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</si>
  <si>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</si>
  <si>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</si>
  <si>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</si>
  <si>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</si>
  <si>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</si>
  <si>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</si>
  <si>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</si>
  <si>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</si>
  <si>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</si>
  <si>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</si>
  <si>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</si>
  <si>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</si>
  <si>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</si>
  <si>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</si>
  <si>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</si>
  <si>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</si>
  <si>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</si>
  <si>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</si>
  <si>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</si>
  <si>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</si>
  <si>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</si>
  <si>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</si>
  <si>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</si>
  <si>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</si>
  <si>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</si>
  <si>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</si>
  <si>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</si>
  <si>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</si>
  <si>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</si>
  <si>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</si>
  <si>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</si>
  <si>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</si>
  <si>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</si>
  <si>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</si>
  <si>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</si>
  <si>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</si>
  <si>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</si>
  <si>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</si>
  <si>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</si>
  <si>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</si>
  <si>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</si>
  <si>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</si>
  <si>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</si>
  <si>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</si>
  <si>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</si>
  <si>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</si>
  <si>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</si>
  <si>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</si>
  <si>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</si>
  <si>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</si>
  <si>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</si>
  <si>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</si>
  <si>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</si>
  <si>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</si>
  <si>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</si>
  <si>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</si>
  <si>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</si>
  <si>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</si>
  <si>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</si>
  <si>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</si>
  <si>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</si>
  <si>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</si>
  <si>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</si>
  <si>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</si>
  <si>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</si>
  <si>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</si>
  <si>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</si>
  <si>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</si>
  <si>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</si>
  <si>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</si>
  <si>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</si>
  <si>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</si>
  <si>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</si>
  <si>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</si>
  <si>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</si>
  <si>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</si>
  <si>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</si>
  <si>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</si>
  <si>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</si>
  <si>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</si>
  <si>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</si>
  <si>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</si>
  <si>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</si>
  <si>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</si>
  <si>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</si>
  <si>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</si>
  <si>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</si>
  <si>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</si>
  <si>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</si>
  <si>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</si>
  <si>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</si>
  <si>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</si>
  <si>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</si>
  <si>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</si>
  <si>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</si>
  <si>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</si>
  <si>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</si>
  <si>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</si>
  <si>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</si>
  <si>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</si>
  <si>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</si>
  <si>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</si>
  <si>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</si>
  <si>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</si>
  <si>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</si>
  <si>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</si>
  <si>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</si>
  <si>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</si>
  <si>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</si>
  <si>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</si>
  <si>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</si>
  <si>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</si>
  <si>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</si>
  <si>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</si>
  <si>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</si>
  <si>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</si>
  <si>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</si>
  <si>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</si>
  <si>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</si>
  <si>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</si>
  <si>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</si>
  <si>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</si>
  <si>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</si>
  <si>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</si>
  <si>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</si>
  <si>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</si>
  <si>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</si>
  <si>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</si>
  <si>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</si>
  <si>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</si>
  <si>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</si>
  <si>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</si>
  <si>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</si>
  <si>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</si>
  <si>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</si>
  <si>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</si>
  <si>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</si>
  <si>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</si>
  <si>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</si>
  <si>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</si>
  <si>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</si>
  <si>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</si>
  <si>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</si>
  <si>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</si>
  <si>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</si>
  <si>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</si>
  <si>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</si>
  <si>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</si>
  <si>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</si>
  <si>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</si>
  <si>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</si>
  <si>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</si>
  <si>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</si>
  <si>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</si>
  <si>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</si>
  <si>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</si>
  <si>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</si>
  <si>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</si>
  <si>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</si>
  <si>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</si>
  <si>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</si>
  <si>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</si>
  <si>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</si>
  <si>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</si>
  <si>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</si>
  <si>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</si>
  <si>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</si>
  <si>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</si>
  <si>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</si>
  <si>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</si>
  <si>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</si>
  <si>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</si>
  <si>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</si>
  <si>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</si>
  <si>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</si>
  <si>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</si>
  <si>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</si>
  <si>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</si>
  <si>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</si>
  <si>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</si>
  <si>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</si>
  <si>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</si>
  <si>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</si>
  <si>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</si>
  <si>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</si>
  <si>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</si>
  <si>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</si>
  <si>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</si>
  <si>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</si>
  <si>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</si>
  <si>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</si>
  <si>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</si>
  <si>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</si>
  <si>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</si>
  <si>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</si>
  <si>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</si>
  <si>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</si>
  <si>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</si>
  <si>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</si>
  <si>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</si>
  <si>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</si>
  <si>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</si>
  <si>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</si>
  <si>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</si>
  <si>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</si>
  <si>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</si>
  <si>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</si>
  <si>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</si>
  <si>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</si>
  <si>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</si>
  <si>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</si>
  <si>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</si>
  <si>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</si>
  <si>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</si>
  <si>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</si>
  <si>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</si>
  <si>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</si>
  <si>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</si>
  <si>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</si>
  <si>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</si>
  <si>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</si>
  <si>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</si>
  <si>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</si>
  <si>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</si>
  <si>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</si>
  <si>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</si>
  <si>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</si>
  <si>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</si>
  <si>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</si>
  <si>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</si>
  <si>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</si>
  <si>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</si>
  <si>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</si>
  <si>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</si>
  <si>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</si>
  <si>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</si>
  <si>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</si>
  <si>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</si>
  <si>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</si>
  <si>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</si>
  <si>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</si>
  <si>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</si>
  <si>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</si>
  <si>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</si>
  <si>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</si>
  <si>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</si>
  <si>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</si>
  <si>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</si>
  <si>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</si>
  <si>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</si>
  <si>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</si>
  <si>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</si>
  <si>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</si>
  <si>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</si>
  <si>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</si>
  <si>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</si>
  <si>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</si>
  <si>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</si>
  <si>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</si>
  <si>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</si>
  <si>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</si>
  <si>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</si>
  <si>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</si>
  <si>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</si>
  <si>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</si>
  <si>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</si>
  <si>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</si>
  <si>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</si>
  <si>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</si>
  <si>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</si>
  <si>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</si>
  <si>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</si>
  <si>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</si>
  <si>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</si>
  <si>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</si>
  <si>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</si>
  <si>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</si>
  <si>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</si>
  <si>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</si>
  <si>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</si>
  <si>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</si>
  <si>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</si>
  <si>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</si>
  <si>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</si>
  <si>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</si>
  <si>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</si>
  <si>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</si>
  <si>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</si>
  <si>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</si>
  <si>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</si>
  <si>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</si>
  <si>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</si>
  <si>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</si>
  <si>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</si>
  <si>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</si>
  <si>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</si>
  <si>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</si>
  <si>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</si>
  <si>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</si>
  <si>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</si>
  <si>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</si>
  <si>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</si>
  <si>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</si>
  <si>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</si>
  <si>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</si>
  <si>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</si>
  <si>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</si>
  <si>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</si>
  <si>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</si>
  <si>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</si>
  <si>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</si>
  <si>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</si>
  <si>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</si>
  <si>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</si>
  <si>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</si>
  <si>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</si>
  <si>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</si>
  <si>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</si>
  <si>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</si>
  <si>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</si>
  <si>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</si>
  <si>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</si>
  <si>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</si>
  <si>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</si>
  <si>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</si>
  <si>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</si>
  <si>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</si>
  <si>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</si>
  <si>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</si>
  <si>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</si>
  <si>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</si>
  <si>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</si>
  <si>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</si>
  <si>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</si>
  <si>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</si>
  <si>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</si>
  <si>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</si>
  <si>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</si>
  <si>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</si>
  <si>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</si>
  <si>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</si>
  <si>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</si>
  <si>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</si>
  <si>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</si>
  <si>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</si>
  <si>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</si>
  <si>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</si>
  <si>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</si>
  <si>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</si>
  <si>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</si>
  <si>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</si>
  <si>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</si>
  <si>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</si>
  <si>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</si>
  <si>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</si>
  <si>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</si>
  <si>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</si>
  <si>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</si>
  <si>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</si>
  <si>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</si>
  <si>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</si>
  <si>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</si>
  <si>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</si>
  <si>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</si>
  <si>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</si>
  <si>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</si>
  <si>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</si>
  <si>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</si>
  <si>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</si>
  <si>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</si>
  <si>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</si>
  <si>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</si>
  <si>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</si>
  <si>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</si>
  <si>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</si>
  <si>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</si>
  <si>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</si>
  <si>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</si>
  <si>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</si>
  <si>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</si>
  <si>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</si>
  <si>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</si>
  <si>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</si>
  <si>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</si>
  <si>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</si>
  <si>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</si>
  <si>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</si>
  <si>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</si>
  <si>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</si>
  <si>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</si>
  <si>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</si>
  <si>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</si>
  <si>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</si>
  <si>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</si>
  <si>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</si>
  <si>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</si>
  <si>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</si>
  <si>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</si>
  <si>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</si>
  <si>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</si>
  <si>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</si>
  <si>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</si>
  <si>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</si>
  <si>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</si>
  <si>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</si>
  <si>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</si>
  <si>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</si>
  <si>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</si>
  <si>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</si>
  <si>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</si>
  <si>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</si>
  <si>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</si>
  <si>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</si>
  <si>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</si>
  <si>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</si>
  <si>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</si>
  <si>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</si>
  <si>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</si>
  <si>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</si>
  <si>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</si>
  <si>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</si>
  <si>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</si>
  <si>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</si>
  <si>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</si>
  <si>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</si>
  <si>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</si>
  <si>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</si>
  <si>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</si>
  <si>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</si>
  <si>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</si>
  <si>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</si>
  <si>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</si>
  <si>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</si>
  <si>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</si>
  <si>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</si>
  <si>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</si>
  <si>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</si>
  <si>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</si>
  <si>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</si>
  <si>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</si>
  <si>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</si>
  <si>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</si>
  <si>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</si>
  <si>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</si>
  <si>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</si>
  <si>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</si>
  <si>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</si>
  <si>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</si>
  <si>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</si>
  <si>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</si>
  <si>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</si>
  <si>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</si>
  <si>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</si>
  <si>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</si>
  <si>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</si>
  <si>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</si>
  <si>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</si>
  <si>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</si>
  <si>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</si>
  <si>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</si>
  <si>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</si>
  <si>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</si>
  <si>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</si>
  <si>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</si>
  <si>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</si>
  <si>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</si>
  <si>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</si>
  <si>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</si>
  <si>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</si>
  <si>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</si>
  <si>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</si>
  <si>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</si>
  <si>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</si>
  <si>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</si>
  <si>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</si>
  <si>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</si>
  <si>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</si>
  <si>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</si>
  <si>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</si>
  <si>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</si>
  <si>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</si>
  <si>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</si>
  <si>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</si>
  <si>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</si>
  <si>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</si>
  <si>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</si>
  <si>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</si>
  <si>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</si>
  <si>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</si>
  <si>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</si>
  <si>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</si>
  <si>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</si>
  <si>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</si>
  <si>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</si>
  <si>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</si>
  <si>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</si>
  <si>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</si>
  <si>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</si>
  <si>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</si>
  <si>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</si>
  <si>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</si>
  <si>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</si>
  <si>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</si>
  <si>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</si>
  <si>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</si>
  <si>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</si>
  <si>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</si>
  <si>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</si>
  <si>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</si>
  <si>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</si>
  <si>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</si>
  <si>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</si>
  <si>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</si>
  <si>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</si>
  <si>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</si>
  <si>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</si>
  <si>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</si>
  <si>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</si>
  <si>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</si>
  <si>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</si>
  <si>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</si>
  <si>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</si>
  <si>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</si>
  <si>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</si>
  <si>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</si>
  <si>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</si>
  <si>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</si>
  <si>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</si>
  <si>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</si>
  <si>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</si>
  <si>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</si>
  <si>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</si>
  <si>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</si>
  <si>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</si>
  <si>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</si>
  <si>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</si>
  <si>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</si>
  <si>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</si>
  <si>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</si>
  <si>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</si>
  <si>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</si>
  <si>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</si>
  <si>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</si>
  <si>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</si>
  <si>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</si>
  <si>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</si>
  <si>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</si>
  <si>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</si>
  <si>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</si>
  <si>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</si>
  <si>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</si>
  <si>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</si>
  <si>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</si>
  <si>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</si>
  <si>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</si>
  <si>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</si>
  <si>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</si>
  <si>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</si>
  <si>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</si>
  <si>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</si>
  <si>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</si>
  <si>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</si>
  <si>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</si>
  <si>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</si>
  <si>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</si>
  <si>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</si>
  <si>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</si>
  <si>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</si>
  <si>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</si>
  <si>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</si>
  <si>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</si>
  <si>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</si>
  <si>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</si>
  <si>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</si>
  <si>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</si>
  <si>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</si>
  <si>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</si>
  <si>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</si>
  <si>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</si>
  <si>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</si>
  <si>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</si>
  <si>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</si>
  <si>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</si>
  <si>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</si>
  <si>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</si>
  <si>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</si>
  <si>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</si>
  <si>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</si>
  <si>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</si>
  <si>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</si>
  <si>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</si>
  <si>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</si>
  <si>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</si>
  <si>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</si>
  <si>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</si>
  <si>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</si>
  <si>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</si>
  <si>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</si>
  <si>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</si>
  <si>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</si>
  <si>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</si>
  <si>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</si>
  <si>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</si>
  <si>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</si>
  <si>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</si>
  <si>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</si>
  <si>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</si>
  <si>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</si>
  <si>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</si>
  <si>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</si>
  <si>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</si>
  <si>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</si>
  <si>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</si>
  <si>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</si>
  <si>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</si>
  <si>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</si>
  <si>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</si>
  <si>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</si>
  <si>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</si>
  <si>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</si>
  <si>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</si>
  <si>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</si>
  <si>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</si>
  <si>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</si>
  <si>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</si>
  <si>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</si>
  <si>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</si>
  <si>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</si>
  <si>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</si>
  <si>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</si>
  <si>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</si>
  <si>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</si>
  <si>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</si>
  <si>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</si>
  <si>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</si>
  <si>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</si>
  <si>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</si>
  <si>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</si>
  <si>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</si>
  <si>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</si>
  <si>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</si>
  <si>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</si>
  <si>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</si>
  <si>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</si>
  <si>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</si>
  <si>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</si>
  <si>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</si>
  <si>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</si>
  <si>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</si>
  <si>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</si>
  <si>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</si>
  <si>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</si>
  <si>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</si>
  <si>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</si>
  <si>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</si>
  <si>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</si>
  <si>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</si>
  <si>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</si>
  <si>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</si>
  <si>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</si>
  <si>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</si>
  <si>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</si>
  <si>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</si>
  <si>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</si>
  <si>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</si>
  <si>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</si>
  <si>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</si>
  <si>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</si>
  <si>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</si>
  <si>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</si>
  <si>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</si>
  <si>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</si>
  <si>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</si>
  <si>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</si>
  <si>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</si>
  <si>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</si>
  <si>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</si>
  <si>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</si>
  <si>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</si>
  <si>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</si>
  <si>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</si>
  <si>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</si>
  <si>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</si>
  <si>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</si>
  <si>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</si>
  <si>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</si>
  <si>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</si>
  <si>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</si>
  <si>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</si>
  <si>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</si>
  <si>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</si>
  <si>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</si>
  <si>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</si>
  <si>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</si>
  <si>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</si>
  <si>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</si>
  <si>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</si>
  <si>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</si>
  <si>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</si>
  <si>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</si>
  <si>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</si>
  <si>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</si>
  <si>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</si>
  <si>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</si>
  <si>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</si>
  <si>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</si>
  <si>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</si>
  <si>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</si>
  <si>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</si>
  <si>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</si>
  <si>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</si>
  <si>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</si>
  <si>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</si>
  <si>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</si>
  <si>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</si>
  <si>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</si>
  <si>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</si>
  <si>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</si>
  <si>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</si>
  <si>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</si>
  <si>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</si>
  <si>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</si>
  <si>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</si>
  <si>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</si>
  <si>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</si>
  <si>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</si>
  <si>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</si>
  <si>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</si>
  <si>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</si>
  <si>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</si>
  <si>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</si>
  <si>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</si>
  <si>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</si>
  <si>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</si>
  <si>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</si>
  <si>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</si>
  <si>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</si>
  <si>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</si>
  <si>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</si>
  <si>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</si>
  <si>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</si>
  <si>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</si>
  <si>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</si>
  <si>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</si>
  <si>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</si>
  <si>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</si>
  <si>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</si>
  <si>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</si>
  <si>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</si>
  <si>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</si>
  <si>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</si>
  <si>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</si>
  <si>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</si>
  <si>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</si>
  <si>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</si>
  <si>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</si>
  <si>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</si>
  <si>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</si>
  <si>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</si>
  <si>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</si>
  <si>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</si>
  <si>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</si>
  <si>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</si>
  <si>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</si>
  <si>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</si>
  <si>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</si>
  <si>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</si>
  <si>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</si>
  <si>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</si>
  <si>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</si>
  <si>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</si>
  <si>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</si>
  <si>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</si>
  <si>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</si>
  <si>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</si>
  <si>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</si>
  <si>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</si>
  <si>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</si>
  <si>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</si>
  <si>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</si>
  <si>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</si>
  <si>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</si>
  <si>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</si>
  <si>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</si>
  <si>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</si>
  <si>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</si>
  <si>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</si>
  <si>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</si>
  <si>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</si>
  <si>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</si>
  <si>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</si>
  <si>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</si>
  <si>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</si>
  <si>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</si>
  <si>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</si>
  <si>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</si>
  <si>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</si>
  <si>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</si>
  <si>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</si>
  <si>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</si>
  <si>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</si>
  <si>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</si>
  <si>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</si>
  <si>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</si>
  <si>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</si>
  <si>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</si>
  <si>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</si>
  <si>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</si>
  <si>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</si>
  <si>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</si>
  <si>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</si>
  <si>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</si>
  <si>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</si>
  <si>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</si>
  <si>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</si>
  <si>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</si>
  <si>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</si>
  <si>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</si>
  <si>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</si>
  <si>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</si>
  <si>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</si>
  <si>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</si>
  <si>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</si>
  <si>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</si>
  <si>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</si>
  <si>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</si>
  <si>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</si>
  <si>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</si>
  <si>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</si>
  <si>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</si>
  <si>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</si>
  <si>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</si>
  <si>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</si>
  <si>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</si>
  <si>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</si>
  <si>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</si>
  <si>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</si>
  <si>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</si>
  <si>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</si>
  <si>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</si>
  <si>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</si>
  <si>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</si>
  <si>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</si>
  <si>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</si>
  <si>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</si>
  <si>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</si>
  <si>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</si>
  <si>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</si>
  <si>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</si>
  <si>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</si>
  <si>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</si>
  <si>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</si>
  <si>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</si>
  <si>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</si>
  <si>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</si>
  <si>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</si>
  <si>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</si>
  <si>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</si>
  <si>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</si>
  <si>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</si>
  <si>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</si>
  <si>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</si>
  <si>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</si>
  <si>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</si>
  <si>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</si>
  <si>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</si>
  <si>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</si>
  <si>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</si>
  <si>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</si>
  <si>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</si>
  <si>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</si>
  <si>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</si>
  <si>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</si>
  <si>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</si>
  <si>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</si>
  <si>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</si>
  <si>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</si>
  <si>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</si>
  <si>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</si>
  <si>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</si>
  <si>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</si>
  <si>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</si>
  <si>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</si>
  <si>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</si>
  <si>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</si>
  <si>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</si>
  <si>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</si>
  <si>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</si>
  <si>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</si>
  <si>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</si>
  <si>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</si>
  <si>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</si>
  <si>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</si>
  <si>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</si>
  <si>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</si>
  <si>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</si>
  <si>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</si>
  <si>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</si>
  <si>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</si>
  <si>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</si>
  <si>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</si>
  <si>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</si>
  <si>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</si>
  <si>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</si>
  <si>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</si>
  <si>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</si>
  <si>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</si>
  <si>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</si>
  <si>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</si>
  <si>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</si>
  <si>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</si>
  <si>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</si>
  <si>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</si>
  <si>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</si>
  <si>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</si>
  <si>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</si>
  <si>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</si>
  <si>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</si>
  <si>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</si>
  <si>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</si>
  <si>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</si>
  <si>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</si>
  <si>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</si>
  <si>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</si>
  <si>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</si>
  <si>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</si>
  <si>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</si>
  <si>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</si>
  <si>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</si>
  <si>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</si>
  <si>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</si>
  <si>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</si>
  <si>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</si>
  <si>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</si>
  <si>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</si>
  <si>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</si>
  <si>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</si>
  <si>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</si>
  <si>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</si>
  <si>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</si>
  <si>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</si>
  <si>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</si>
  <si>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</si>
  <si>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</si>
  <si>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</si>
  <si>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</si>
  <si>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</si>
  <si>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</si>
  <si>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</si>
  <si>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</si>
  <si>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</si>
  <si>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</si>
  <si>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</si>
  <si>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</si>
  <si>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</si>
  <si>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</si>
  <si>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</si>
  <si>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</si>
  <si>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</si>
  <si>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</si>
  <si>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</si>
  <si>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</si>
  <si>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</si>
  <si>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</si>
  <si>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</si>
  <si>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</si>
  <si>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</si>
  <si>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</si>
  <si>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</si>
  <si>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</si>
  <si>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</si>
  <si>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</si>
  <si>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</si>
  <si>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</si>
  <si>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</si>
  <si>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</si>
  <si>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</si>
  <si>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</si>
  <si>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</si>
  <si>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</si>
  <si>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</si>
  <si>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</si>
  <si>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</si>
  <si>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</si>
  <si>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</si>
  <si>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</si>
  <si>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</si>
  <si>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</si>
  <si>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</si>
  <si>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</si>
  <si>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</si>
  <si>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</si>
  <si>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</si>
  <si>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</si>
  <si>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</si>
  <si>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</si>
  <si>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</si>
  <si>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</si>
  <si>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</si>
  <si>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</si>
  <si>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</si>
  <si>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</si>
  <si>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</si>
  <si>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</si>
  <si>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</si>
  <si>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</si>
  <si>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</si>
  <si>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</si>
  <si>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</si>
  <si>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</si>
  <si>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</si>
  <si>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</si>
  <si>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</si>
  <si>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</si>
  <si>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</si>
  <si>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</si>
  <si>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</si>
  <si>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</si>
  <si>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</si>
  <si>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</si>
  <si>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</si>
  <si>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</si>
  <si>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</si>
  <si>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</si>
  <si>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</si>
  <si>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</si>
  <si>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</si>
  <si>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</si>
  <si>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</si>
  <si>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</si>
  <si>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</si>
  <si>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</si>
  <si>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</si>
  <si>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</si>
  <si>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</si>
  <si>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</si>
  <si>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</si>
  <si>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</si>
  <si>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</si>
  <si>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</si>
  <si>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</si>
  <si>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</si>
  <si>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</si>
  <si>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</si>
  <si>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</si>
  <si>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</si>
  <si>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</si>
  <si>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</si>
  <si>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</si>
  <si>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</si>
  <si>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</si>
  <si>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</si>
  <si>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</si>
  <si>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</si>
  <si>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</si>
  <si>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</si>
  <si>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</si>
  <si>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</si>
  <si>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</si>
  <si>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</si>
  <si>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</si>
  <si>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</si>
  <si>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</si>
  <si>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</si>
  <si>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</si>
  <si>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</si>
  <si>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</si>
  <si>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</si>
  <si>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</si>
  <si>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</si>
  <si>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</si>
  <si>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</si>
  <si>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</si>
  <si>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</si>
  <si>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</si>
  <si>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</si>
  <si>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</si>
  <si>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</si>
  <si>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</si>
  <si>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</si>
  <si>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</si>
  <si>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</si>
  <si>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</si>
  <si>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</si>
  <si>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</si>
  <si>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</si>
  <si>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</si>
  <si>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</si>
  <si>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</si>
  <si>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</si>
  <si>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</si>
  <si>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</si>
  <si>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</si>
  <si>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</si>
  <si>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</si>
  <si>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</si>
  <si>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</si>
  <si>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</si>
  <si>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</si>
  <si>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</si>
  <si>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</si>
  <si>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</si>
  <si>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</si>
  <si>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</si>
  <si>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</si>
  <si>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</si>
  <si>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</si>
  <si>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</si>
  <si>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</si>
  <si>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</si>
  <si>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</si>
  <si>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</si>
  <si>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</si>
  <si>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</si>
  <si>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</si>
  <si>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</si>
  <si>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</si>
  <si>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</si>
  <si>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</si>
  <si>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</si>
  <si>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</si>
  <si>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</si>
  <si>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</si>
  <si>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</si>
  <si>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</si>
  <si>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</si>
  <si>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</si>
  <si>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</si>
  <si>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</si>
  <si>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</si>
  <si>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</si>
  <si>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</si>
  <si>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</si>
  <si>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</si>
  <si>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</si>
  <si>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</si>
  <si>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</si>
  <si>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</si>
  <si>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</si>
  <si>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</si>
  <si>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</si>
  <si>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</si>
  <si>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</si>
  <si>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</si>
  <si>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</si>
  <si>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</si>
  <si>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</si>
  <si>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</si>
  <si>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</si>
  <si>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</si>
  <si>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</si>
  <si>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</si>
  <si>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</si>
  <si>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</si>
  <si>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</si>
  <si>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</si>
  <si>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</si>
  <si>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</si>
  <si>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</si>
  <si>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</si>
  <si>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</si>
  <si>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</si>
  <si>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</si>
  <si>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</si>
  <si>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</si>
  <si>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</si>
  <si>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</si>
  <si>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</si>
  <si>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</si>
  <si>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</si>
  <si>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</si>
  <si>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</si>
  <si>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</si>
  <si>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</si>
  <si>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</si>
  <si>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</si>
  <si>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</si>
  <si>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</si>
  <si>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</si>
  <si>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</si>
  <si>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</si>
  <si>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</si>
  <si>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</si>
  <si>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</si>
  <si>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</si>
  <si>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</si>
  <si>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</si>
  <si>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</si>
  <si>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</si>
  <si>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</si>
  <si>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</si>
  <si>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</si>
  <si>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</si>
  <si>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</si>
  <si>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</si>
  <si>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</si>
  <si>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</si>
  <si>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</si>
  <si>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</si>
  <si>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</si>
  <si>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</si>
  <si>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</si>
  <si>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</si>
  <si>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</si>
  <si>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</si>
  <si>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</si>
  <si>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</si>
  <si>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</si>
  <si>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</si>
  <si>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</si>
  <si>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</si>
  <si>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</si>
  <si>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</si>
  <si>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</si>
  <si>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</si>
  <si>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</si>
  <si>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</si>
  <si>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</si>
  <si>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</si>
  <si>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</si>
  <si>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</si>
  <si>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</si>
  <si>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</si>
  <si>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</si>
  <si>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</si>
  <si>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</si>
  <si>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</si>
  <si>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</si>
  <si>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</si>
  <si>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</si>
  <si>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</si>
  <si>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</si>
  <si>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</si>
  <si>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</si>
  <si>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</si>
  <si>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</si>
  <si>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</si>
  <si>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</si>
  <si>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</si>
  <si>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</si>
  <si>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</si>
  <si>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</si>
  <si>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</si>
  <si>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</si>
  <si>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</si>
  <si>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</si>
  <si>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</si>
  <si>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</si>
  <si>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</si>
  <si>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</si>
  <si>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</si>
  <si>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</si>
  <si>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</si>
  <si>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</si>
  <si>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</si>
  <si>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</si>
  <si>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</si>
  <si>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</si>
  <si>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</si>
  <si>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</si>
  <si>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</si>
  <si>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</si>
  <si>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</si>
  <si>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</si>
  <si>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</si>
  <si>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</si>
  <si>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</si>
  <si>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</si>
  <si>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</si>
  <si>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</si>
  <si>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</si>
  <si>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</si>
  <si>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</si>
  <si>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</si>
  <si>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</si>
  <si>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</si>
  <si>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</si>
  <si>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</si>
  <si>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</si>
  <si>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</si>
  <si>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</si>
  <si>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</si>
  <si>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</si>
  <si>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</si>
  <si>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</si>
  <si>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</si>
  <si>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</si>
  <si>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</si>
  <si>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</si>
  <si>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</si>
  <si>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</si>
  <si>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</si>
  <si>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</si>
  <si>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</si>
  <si>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</si>
  <si>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</si>
  <si>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</si>
  <si>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</si>
  <si>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</si>
  <si>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</si>
  <si>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</si>
  <si>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</si>
  <si>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</si>
  <si>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</si>
  <si>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</si>
  <si>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</si>
  <si>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</si>
  <si>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</si>
  <si>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</si>
  <si>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</si>
  <si>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</si>
  <si>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</si>
  <si>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</si>
  <si>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</si>
  <si>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</si>
  <si>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</si>
  <si>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</si>
  <si>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</si>
  <si>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</si>
  <si>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</si>
  <si>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</si>
  <si>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</si>
  <si>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</si>
  <si>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</si>
  <si>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</si>
  <si>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</si>
  <si>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</si>
  <si>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</si>
  <si>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</si>
  <si>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</si>
  <si>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</si>
  <si>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</si>
  <si>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</si>
  <si>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</si>
  <si>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</si>
  <si>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</si>
  <si>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</si>
  <si>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</si>
  <si>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</si>
  <si>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</si>
  <si>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</si>
  <si>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</si>
  <si>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</si>
  <si>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</si>
  <si>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</si>
  <si>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</si>
  <si>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</si>
  <si>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</si>
  <si>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</si>
  <si>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</si>
  <si>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</si>
  <si>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</si>
  <si>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</si>
  <si>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</si>
  <si>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</si>
  <si>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</si>
  <si>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</si>
  <si>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</si>
  <si>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</si>
  <si>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</si>
  <si>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</si>
  <si>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</si>
  <si>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</si>
  <si>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</si>
  <si>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</si>
  <si>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</si>
  <si>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</si>
  <si>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</si>
  <si>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</si>
  <si>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</si>
  <si>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</si>
  <si>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</si>
  <si>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</si>
  <si>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</si>
  <si>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</si>
  <si>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</si>
  <si>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</si>
  <si>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</si>
  <si>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</si>
  <si>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</si>
  <si>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</si>
  <si>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</si>
  <si>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</si>
  <si>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</si>
  <si>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</si>
  <si>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</si>
  <si>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</si>
  <si>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</si>
  <si>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</si>
  <si>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</si>
  <si>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</si>
  <si>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</si>
  <si>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</si>
  <si>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</si>
  <si>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</si>
  <si>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</si>
  <si>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</si>
  <si>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</si>
  <si>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</si>
  <si>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</si>
  <si>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</si>
  <si>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</si>
  <si>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</si>
  <si>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</si>
  <si>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</si>
  <si>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</si>
  <si>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</si>
  <si>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</si>
  <si>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</si>
  <si>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</si>
  <si>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</si>
  <si>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</si>
  <si>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</si>
  <si>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</si>
  <si>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</si>
  <si>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</si>
  <si>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</si>
  <si>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</si>
  <si>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</si>
  <si>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</si>
  <si>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</si>
  <si>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</si>
  <si>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</si>
  <si>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</si>
  <si>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</si>
  <si>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</si>
  <si>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</si>
  <si>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</si>
  <si>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</si>
  <si>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</si>
  <si>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</si>
  <si>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</si>
  <si>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</si>
  <si>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</si>
  <si>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</si>
  <si>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</si>
  <si>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</si>
  <si>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</si>
  <si>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</si>
  <si>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</si>
  <si>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</si>
  <si>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</si>
  <si>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</si>
  <si>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</si>
  <si>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</si>
  <si>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</si>
  <si>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</si>
  <si>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</si>
  <si>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</si>
  <si>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</si>
  <si>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</si>
  <si>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</si>
  <si>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</si>
  <si>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</si>
  <si>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</si>
  <si>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</si>
  <si>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</si>
  <si>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</si>
  <si>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</si>
  <si>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</si>
  <si>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</si>
  <si>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</si>
  <si>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</si>
  <si>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</si>
  <si>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</si>
  <si>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</si>
  <si>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</si>
  <si>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</si>
  <si>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</si>
  <si>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</si>
  <si>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</si>
  <si>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</si>
  <si>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</si>
  <si>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</si>
  <si>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</si>
  <si>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</si>
  <si>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</si>
  <si>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</si>
  <si>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</si>
  <si>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</si>
  <si>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</si>
  <si>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</si>
  <si>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</si>
  <si>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</si>
  <si>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</si>
  <si>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</si>
  <si>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</si>
  <si>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</si>
  <si>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</si>
  <si>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</si>
  <si>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</si>
  <si>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</si>
  <si>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</si>
  <si>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</si>
  <si>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</si>
  <si>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</si>
  <si>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</si>
  <si>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</si>
  <si>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</si>
  <si>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</si>
  <si>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</si>
  <si>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</si>
  <si>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</si>
  <si>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</si>
  <si>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</si>
  <si>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</si>
  <si>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</si>
  <si>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</si>
  <si>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</si>
  <si>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</si>
  <si>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</si>
  <si>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</si>
  <si>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</si>
  <si>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</si>
  <si>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</si>
  <si>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</si>
  <si>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</si>
  <si>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</si>
  <si>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</si>
  <si>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</si>
  <si>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</si>
  <si>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</si>
  <si>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</si>
  <si>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</si>
  <si>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</si>
  <si>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</si>
  <si>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</si>
  <si>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</si>
  <si>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</si>
  <si>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</si>
  <si>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</si>
  <si>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</si>
  <si>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</si>
  <si>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</si>
  <si>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</si>
  <si>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</si>
  <si>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</si>
  <si>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</si>
  <si>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</si>
  <si>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</si>
  <si>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</si>
  <si>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</si>
  <si>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</si>
  <si>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</si>
  <si>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</si>
  <si>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</si>
  <si>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</si>
  <si>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</si>
  <si>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</si>
  <si>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</si>
  <si>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</si>
  <si>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</si>
  <si>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</si>
  <si>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</si>
  <si>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</si>
  <si>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</si>
  <si>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</si>
  <si>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</si>
  <si>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</si>
  <si>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</si>
  <si>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</si>
  <si>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</si>
  <si>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</si>
  <si>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</si>
  <si>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</si>
  <si>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</si>
  <si>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</si>
  <si>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</si>
  <si>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</si>
  <si>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</si>
  <si>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</si>
  <si>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</si>
  <si>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</si>
  <si>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</si>
  <si>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</si>
  <si>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</si>
  <si>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</si>
  <si>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</si>
  <si>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</si>
  <si>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</si>
  <si>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</si>
  <si>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</si>
  <si>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</si>
  <si>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</si>
  <si>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</si>
  <si>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</si>
  <si>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</si>
  <si>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</si>
  <si>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</si>
  <si>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</si>
  <si>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</si>
  <si>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</si>
  <si>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</si>
  <si>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</si>
  <si>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</si>
  <si>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</si>
  <si>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</si>
  <si>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</si>
  <si>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</si>
  <si>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</si>
  <si>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</si>
  <si>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</si>
  <si>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</si>
  <si>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</si>
  <si>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</si>
  <si>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</si>
  <si>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</si>
  <si>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</si>
  <si>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</si>
  <si>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</si>
  <si>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</si>
  <si>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</si>
  <si>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</si>
  <si>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</si>
  <si>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</si>
  <si>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</si>
  <si>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</si>
  <si>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</si>
  <si>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</si>
  <si>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</si>
  <si>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</si>
  <si>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</si>
  <si>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</si>
  <si>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</si>
  <si>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</si>
  <si>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</si>
  <si>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</si>
  <si>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</si>
  <si>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</si>
  <si>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</si>
  <si>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</si>
  <si>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</si>
  <si>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</si>
  <si>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</si>
  <si>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</si>
  <si>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</si>
  <si>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</si>
  <si>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</si>
  <si>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</si>
  <si>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</si>
  <si>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</si>
  <si>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</si>
  <si>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</si>
  <si>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</si>
  <si>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</si>
  <si>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</si>
  <si>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</si>
  <si>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</si>
  <si>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</si>
  <si>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</si>
  <si>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</si>
  <si>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</si>
  <si>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</si>
  <si>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</si>
  <si>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</si>
  <si>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</si>
  <si>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</si>
  <si>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</si>
  <si>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</si>
  <si>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</si>
  <si>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</si>
  <si>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</si>
  <si>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</si>
  <si>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</si>
  <si>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</si>
  <si>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</si>
  <si>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</si>
  <si>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</si>
  <si>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</si>
  <si>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</si>
  <si>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</si>
  <si>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</si>
  <si>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</si>
  <si>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</si>
  <si>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</si>
  <si>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</si>
  <si>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</si>
  <si>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</si>
  <si>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</si>
  <si>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</si>
  <si>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</si>
  <si>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</si>
  <si>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</si>
  <si>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</si>
  <si>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</si>
  <si>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</si>
  <si>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</si>
  <si>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</si>
  <si>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</si>
  <si>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</si>
  <si>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</si>
  <si>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</si>
  <si>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</si>
  <si>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</si>
  <si>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</si>
  <si>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</si>
  <si>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</si>
  <si>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</si>
  <si>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</si>
  <si>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</si>
  <si>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</si>
  <si>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</si>
  <si>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</si>
  <si>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</si>
  <si>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</si>
  <si>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</si>
  <si>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</si>
  <si>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</si>
  <si>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</si>
  <si>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</si>
  <si>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</si>
  <si>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</si>
  <si>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</si>
  <si>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</si>
  <si>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</si>
  <si>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</si>
  <si>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</si>
  <si>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</si>
  <si>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</si>
  <si>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</si>
  <si>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</si>
  <si>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</si>
  <si>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</si>
  <si>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</si>
  <si>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</si>
  <si>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</si>
  <si>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</si>
  <si>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</si>
  <si>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</si>
  <si>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</si>
  <si>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</si>
  <si>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</si>
  <si>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</si>
  <si>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</si>
  <si>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</si>
  <si>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</si>
  <si>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</si>
  <si>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</si>
  <si>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</si>
  <si>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</si>
  <si>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</si>
  <si>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</si>
  <si>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</si>
  <si>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</si>
  <si>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</si>
  <si>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</si>
  <si>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</si>
  <si>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</si>
  <si>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</si>
  <si>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</si>
  <si>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</si>
  <si>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</si>
  <si>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</si>
  <si>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</si>
  <si>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</si>
  <si>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</si>
  <si>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</si>
  <si>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</si>
  <si>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</si>
  <si>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</si>
  <si>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</si>
  <si>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</si>
  <si>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</si>
  <si>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</si>
  <si>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</si>
  <si>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</si>
  <si>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</si>
  <si>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</si>
  <si>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</si>
  <si>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</si>
  <si>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</si>
  <si>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</si>
  <si>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</si>
  <si>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</si>
  <si>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</si>
  <si>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</si>
  <si>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</si>
  <si>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</si>
  <si>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</si>
  <si>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</si>
  <si>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</si>
  <si>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</si>
  <si>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</si>
  <si>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</si>
  <si>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</si>
  <si>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</si>
  <si>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</si>
  <si>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</si>
  <si>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</si>
  <si>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</si>
  <si>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</si>
  <si>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</si>
  <si>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</si>
  <si>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</si>
  <si>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</si>
  <si>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</si>
  <si>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</si>
  <si>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</si>
  <si>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</si>
  <si>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</si>
  <si>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</si>
  <si>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</si>
  <si>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</si>
  <si>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</si>
  <si>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</si>
  <si>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</si>
  <si>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</si>
  <si>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</si>
  <si>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</si>
  <si>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</si>
  <si>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</si>
  <si>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</si>
  <si>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</si>
  <si>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</si>
  <si>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</si>
  <si>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</si>
  <si>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</si>
  <si>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</si>
  <si>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</si>
  <si>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</si>
  <si>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</si>
  <si>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</si>
  <si>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</si>
  <si>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</si>
  <si>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</si>
  <si>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</si>
  <si>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</si>
  <si>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</si>
  <si>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</si>
  <si>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</si>
  <si>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</si>
  <si>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</si>
  <si>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</si>
  <si>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</si>
  <si>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</si>
  <si>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</si>
  <si>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</si>
  <si>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</si>
  <si>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</si>
  <si>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</si>
  <si>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</si>
  <si>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</si>
  <si>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</si>
  <si>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</si>
  <si>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</si>
  <si>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</si>
  <si>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</si>
  <si>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</si>
  <si>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</si>
  <si>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</si>
  <si>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</si>
  <si>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</si>
  <si>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</si>
  <si>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</si>
  <si>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</si>
  <si>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</si>
  <si>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</si>
  <si>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</si>
  <si>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</si>
  <si>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</si>
  <si>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</si>
  <si>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</si>
  <si>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</si>
  <si>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</si>
  <si>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</si>
  <si>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</si>
  <si>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</si>
  <si>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</si>
  <si>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</si>
  <si>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</si>
  <si>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</si>
  <si>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</si>
  <si>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</si>
  <si>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</si>
  <si>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</si>
  <si>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</si>
  <si>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</si>
  <si>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</si>
  <si>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</si>
  <si>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</si>
  <si>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</si>
  <si>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</si>
  <si>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</si>
  <si>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</si>
  <si>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</si>
  <si>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</si>
  <si>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</si>
  <si>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</si>
  <si>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</si>
  <si>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</si>
  <si>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</si>
  <si>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</si>
  <si>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</si>
  <si>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</si>
  <si>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</si>
  <si>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</si>
  <si>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</si>
  <si>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</si>
  <si>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</si>
  <si>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</si>
  <si>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</si>
  <si>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</si>
  <si>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</si>
  <si>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</si>
  <si>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</si>
  <si>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</si>
  <si>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</si>
  <si>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</si>
  <si>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</si>
  <si>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</si>
  <si>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</si>
  <si>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</si>
  <si>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</si>
  <si>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</si>
  <si>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</si>
  <si>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</si>
  <si>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</si>
  <si>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</si>
  <si>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</si>
  <si>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</si>
  <si>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</si>
  <si>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</si>
  <si>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</si>
  <si>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</si>
  <si>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</si>
  <si>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</si>
  <si>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</si>
  <si>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</si>
  <si>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</si>
  <si>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</si>
  <si>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</si>
  <si>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</si>
  <si>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</si>
  <si>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</si>
  <si>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</si>
  <si>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</si>
  <si>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</si>
  <si>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</si>
  <si>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</si>
  <si>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</si>
  <si>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</si>
  <si>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</si>
  <si>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</si>
  <si>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</si>
  <si>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</si>
  <si>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</si>
  <si>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</si>
  <si>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</si>
  <si>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</si>
  <si>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</si>
  <si>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</si>
  <si>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</si>
  <si>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</si>
  <si>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</si>
  <si>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</si>
  <si>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</si>
  <si>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</si>
  <si>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</si>
  <si>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</si>
  <si>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</si>
  <si>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</si>
  <si>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</si>
  <si>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</si>
  <si>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</si>
  <si>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</si>
  <si>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</si>
  <si>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</si>
  <si>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</si>
  <si>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</si>
  <si>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</si>
  <si>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</si>
  <si>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</si>
  <si>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</si>
  <si>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</si>
  <si>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</si>
  <si>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</si>
  <si>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</si>
  <si>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</si>
  <si>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</si>
  <si>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</si>
  <si>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</si>
  <si>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</si>
  <si>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</si>
  <si>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</si>
  <si>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</si>
  <si>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</si>
  <si>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</si>
  <si>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</si>
  <si>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</si>
  <si>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</si>
  <si>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</si>
  <si>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</si>
  <si>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</si>
  <si>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</si>
  <si>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</si>
  <si>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</si>
  <si>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</si>
  <si>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</si>
  <si>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</si>
  <si>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</si>
  <si>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</si>
  <si>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</si>
  <si>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</si>
  <si>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</si>
  <si>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</si>
  <si>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</si>
  <si>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</si>
  <si>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</si>
  <si>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</si>
  <si>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</si>
  <si>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</si>
  <si>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</si>
  <si>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</si>
  <si>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</si>
  <si>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</si>
  <si>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</si>
  <si>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</si>
  <si>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</si>
  <si>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</si>
  <si>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</si>
  <si>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</si>
  <si>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</si>
  <si>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</si>
  <si>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</si>
  <si>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</si>
  <si>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</si>
  <si>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</si>
  <si>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</si>
  <si>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</si>
  <si>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</si>
  <si>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</si>
  <si>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</si>
  <si>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</si>
  <si>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</si>
  <si>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</si>
  <si>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</si>
  <si>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</si>
  <si>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</si>
  <si>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</si>
  <si>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</si>
  <si>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</si>
  <si>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</si>
  <si>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</si>
  <si>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</si>
  <si>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</si>
  <si>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</si>
  <si>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</si>
  <si>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</si>
  <si>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</si>
  <si>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</si>
  <si>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</si>
  <si>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</si>
  <si>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</si>
  <si>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</si>
  <si>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</si>
  <si>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</si>
  <si>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</si>
  <si>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</si>
  <si>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</si>
  <si>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</si>
  <si>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</si>
  <si>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</si>
  <si>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</si>
  <si>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</si>
  <si>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</si>
  <si>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</si>
  <si>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</si>
  <si>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</si>
  <si>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</si>
  <si>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</si>
  <si>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</si>
  <si>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</si>
  <si>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</si>
  <si>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</si>
  <si>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</si>
  <si>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</si>
  <si>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</si>
  <si>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</si>
  <si>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</si>
  <si>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</si>
  <si>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</si>
  <si>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</si>
  <si>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</si>
  <si>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</si>
  <si>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</si>
  <si>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</si>
  <si>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</si>
  <si>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</si>
  <si>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</si>
  <si>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</si>
  <si>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</si>
  <si>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</si>
  <si>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</si>
  <si>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</si>
  <si>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</si>
  <si>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</si>
  <si>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</si>
  <si>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</si>
  <si>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</si>
  <si>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</si>
  <si>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</si>
  <si>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</si>
  <si>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</si>
  <si>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</si>
  <si>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</si>
  <si>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</si>
  <si>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</si>
  <si>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</si>
  <si>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</si>
  <si>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</si>
  <si>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</si>
  <si>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</si>
  <si>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</si>
  <si>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</si>
  <si>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</si>
  <si>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</si>
  <si>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</si>
  <si>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</si>
  <si>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</si>
  <si>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</si>
  <si>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</si>
  <si>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</si>
  <si>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</si>
  <si>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</si>
  <si>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</si>
  <si>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</si>
  <si>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</si>
  <si>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</si>
  <si>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</si>
  <si>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</si>
  <si>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</si>
  <si>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</si>
  <si>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</si>
  <si>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</si>
  <si>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</si>
  <si>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</si>
  <si>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</si>
  <si>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</si>
  <si>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</si>
  <si>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</si>
  <si>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</si>
  <si>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</si>
  <si>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</si>
  <si>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</si>
  <si>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</si>
  <si>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</si>
  <si>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</si>
  <si>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</si>
  <si>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</si>
  <si>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</si>
  <si>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</si>
  <si>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</si>
  <si>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</si>
  <si>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</si>
  <si>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</si>
  <si>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</si>
  <si>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</si>
  <si>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</si>
  <si>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</si>
  <si>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</si>
  <si>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</si>
  <si>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</si>
  <si>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</si>
  <si>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</si>
  <si>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</si>
  <si>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</si>
  <si>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</si>
  <si>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</si>
  <si>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</si>
  <si>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</si>
  <si>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</si>
  <si>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</si>
  <si>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</si>
  <si>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</si>
  <si>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</si>
  <si>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</si>
  <si>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</si>
  <si>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</si>
  <si>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</si>
  <si>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</si>
  <si>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</si>
  <si>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</si>
  <si>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</si>
  <si>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</si>
  <si>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</si>
  <si>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</si>
  <si>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</si>
  <si>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</si>
  <si>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</si>
  <si>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</si>
  <si>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</si>
  <si>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</si>
  <si>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</si>
  <si>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</si>
  <si>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</si>
  <si>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</si>
  <si>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</si>
  <si>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</si>
  <si>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</si>
  <si>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</si>
  <si>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</si>
  <si>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</si>
  <si>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</si>
  <si>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</si>
  <si>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</si>
  <si>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</si>
  <si>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</si>
  <si>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</si>
  <si>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</si>
  <si>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</si>
  <si>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</si>
  <si>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</si>
  <si>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</si>
  <si>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</si>
  <si>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</si>
  <si>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</si>
  <si>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</si>
  <si>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</si>
  <si>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</si>
  <si>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</si>
  <si>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</si>
  <si>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</si>
  <si>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</si>
  <si>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</si>
  <si>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</si>
  <si>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</si>
  <si>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</si>
  <si>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</si>
  <si>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</si>
  <si>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</si>
  <si>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</si>
  <si>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</si>
  <si>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</si>
  <si>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</si>
  <si>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</si>
  <si>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</si>
  <si>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</si>
  <si>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</si>
  <si>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</si>
  <si>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</si>
  <si>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</si>
  <si>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</si>
  <si>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</si>
  <si>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</si>
  <si>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</si>
  <si>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</si>
  <si>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</si>
  <si>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</si>
  <si>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</si>
  <si>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</si>
  <si>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</si>
  <si>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</si>
  <si>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</si>
  <si>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</si>
  <si>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</si>
  <si>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</si>
  <si>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</si>
  <si>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</si>
  <si>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</si>
  <si>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</si>
  <si>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</si>
  <si>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</si>
  <si>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</si>
  <si>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</si>
  <si>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</si>
  <si>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</si>
  <si>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</si>
  <si>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</si>
  <si>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</si>
  <si>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</si>
  <si>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</si>
  <si>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</si>
  <si>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</si>
  <si>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</si>
  <si>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</si>
  <si>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</si>
  <si>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</si>
  <si>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</si>
  <si>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</si>
  <si>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</si>
  <si>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</si>
  <si>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</si>
  <si>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</si>
  <si>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</si>
  <si>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</si>
  <si>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</si>
  <si>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</si>
  <si>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</si>
  <si>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</si>
  <si>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</si>
  <si>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</si>
  <si>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</si>
  <si>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</si>
  <si>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</si>
  <si>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</si>
  <si>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</si>
  <si>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</si>
  <si>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</si>
  <si>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</si>
  <si>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</si>
  <si>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</si>
  <si>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</si>
  <si>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</si>
  <si>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</si>
  <si>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</si>
  <si>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</si>
  <si>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</si>
  <si>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</si>
  <si>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</si>
  <si>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</si>
  <si>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</si>
  <si>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</si>
  <si>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</si>
  <si>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</si>
  <si>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</si>
  <si>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</si>
  <si>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</si>
  <si>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</si>
  <si>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</si>
  <si>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</si>
  <si>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</si>
  <si>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</si>
  <si>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</si>
  <si>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</si>
  <si>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</si>
  <si>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</si>
  <si>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</si>
  <si>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</si>
  <si>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</si>
  <si>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</si>
  <si>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</si>
  <si>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</si>
  <si>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</si>
  <si>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</si>
  <si>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</si>
  <si>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</si>
  <si>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</si>
  <si>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</si>
  <si>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</si>
  <si>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</si>
  <si>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</si>
  <si>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</si>
  <si>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</si>
  <si>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</si>
  <si>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</si>
  <si>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</si>
  <si>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</si>
  <si>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</si>
  <si>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</si>
  <si>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</si>
  <si>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</si>
  <si>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</si>
  <si>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</si>
  <si>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</si>
  <si>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</si>
  <si>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</si>
  <si>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</si>
  <si>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</si>
  <si>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</si>
  <si>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</si>
  <si>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</si>
  <si>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</si>
  <si>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</si>
  <si>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</si>
  <si>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</si>
  <si>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</si>
  <si>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</si>
  <si>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</si>
  <si>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</si>
  <si>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</si>
  <si>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</si>
  <si>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</si>
  <si>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</si>
  <si>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</si>
  <si>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</si>
  <si>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</si>
  <si>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</si>
  <si>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</si>
  <si>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</si>
  <si>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</si>
  <si>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</si>
  <si>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</si>
  <si>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</si>
  <si>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</si>
  <si>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</si>
  <si>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</si>
  <si>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</si>
  <si>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</si>
  <si>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</si>
  <si>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</si>
  <si>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</si>
  <si>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</si>
  <si>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</si>
  <si>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</si>
  <si>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</si>
  <si>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</si>
  <si>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</si>
  <si>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</si>
  <si>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</si>
  <si>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</si>
  <si>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</si>
  <si>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</si>
  <si>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</si>
  <si>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</si>
  <si>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</si>
  <si>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</si>
  <si>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</si>
  <si>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</si>
  <si>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</si>
  <si>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</si>
  <si>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</si>
  <si>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</si>
  <si>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</si>
  <si>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</si>
  <si>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</si>
  <si>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</si>
  <si>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</si>
  <si>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</si>
  <si>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</si>
  <si>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</si>
  <si>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</si>
  <si>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</si>
  <si>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</si>
  <si>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</si>
  <si>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</si>
  <si>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</si>
  <si>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</si>
  <si>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</si>
  <si>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</si>
  <si>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</si>
  <si>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</si>
  <si>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</si>
  <si>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</si>
  <si>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</si>
  <si>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</si>
  <si>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</si>
  <si>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</si>
  <si>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</si>
  <si>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</si>
  <si>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</si>
  <si>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</si>
  <si>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</si>
  <si>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</si>
  <si>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</si>
  <si>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</si>
  <si>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</si>
  <si>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</si>
  <si>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</si>
  <si>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</si>
  <si>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</si>
  <si>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</si>
  <si>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</si>
  <si>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</si>
  <si>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</si>
  <si>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</si>
  <si>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</si>
  <si>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</si>
  <si>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</si>
  <si>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</si>
  <si>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</si>
  <si>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</si>
  <si>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</si>
  <si>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</si>
  <si>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</si>
  <si>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</si>
  <si>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</si>
  <si>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</si>
  <si>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</si>
  <si>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</si>
  <si>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</si>
  <si>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</si>
  <si>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</si>
  <si>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</si>
  <si>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</si>
  <si>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</si>
  <si>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</si>
  <si>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</si>
  <si>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</si>
  <si>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</si>
  <si>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</si>
  <si>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</si>
  <si>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</si>
  <si>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</si>
  <si>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</si>
  <si>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</si>
  <si>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</si>
  <si>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</si>
  <si>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</si>
  <si>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</si>
  <si>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</si>
  <si>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</si>
  <si>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</si>
  <si>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</si>
  <si>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</si>
  <si>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</si>
  <si>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</si>
  <si>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</si>
  <si>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</si>
  <si>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</si>
  <si>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</si>
  <si>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</si>
  <si>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</si>
  <si>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</si>
  <si>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</si>
  <si>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</si>
  <si>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</si>
  <si>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</si>
  <si>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</si>
  <si>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</si>
  <si>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</si>
  <si>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</si>
  <si>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</si>
  <si>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</si>
  <si>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</si>
  <si>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</si>
  <si>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</si>
  <si>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</si>
  <si>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</si>
  <si>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</si>
  <si>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</si>
  <si>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</si>
  <si>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</si>
  <si>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</si>
  <si>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</si>
  <si>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</si>
  <si>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</si>
  <si>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</si>
  <si>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</si>
  <si>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</si>
  <si>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</si>
  <si>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</si>
  <si>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</si>
  <si>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</si>
  <si>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</si>
  <si>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</si>
  <si>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</si>
  <si>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</si>
  <si>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</si>
  <si>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</si>
  <si>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</si>
  <si>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</si>
  <si>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</si>
  <si>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</si>
  <si>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</si>
  <si>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</si>
  <si>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</si>
  <si>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</si>
  <si>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</si>
  <si>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</si>
  <si>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</si>
  <si>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</si>
  <si>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</si>
  <si>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</si>
  <si>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</si>
  <si>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</si>
  <si>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</si>
  <si>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</si>
  <si>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</si>
  <si>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</si>
  <si>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</si>
  <si>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</si>
  <si>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</si>
  <si>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</si>
  <si>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</si>
  <si>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</si>
  <si>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</si>
  <si>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</si>
  <si>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</si>
  <si>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</si>
  <si>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</si>
  <si>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</si>
  <si>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</si>
  <si>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</si>
  <si>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</si>
  <si>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</si>
  <si>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</si>
  <si>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</si>
  <si>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</si>
  <si>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</si>
  <si>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</si>
  <si>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</si>
  <si>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</si>
  <si>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</si>
  <si>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</si>
  <si>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</si>
  <si>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</si>
  <si>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</si>
  <si>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</si>
  <si>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</si>
  <si>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</si>
  <si>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</si>
  <si>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</si>
  <si>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</si>
  <si>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</si>
  <si>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</si>
  <si>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</si>
  <si>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</si>
  <si>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</si>
  <si>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</si>
  <si>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</si>
  <si>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</si>
  <si>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</si>
  <si>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</si>
  <si>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</si>
  <si>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</si>
  <si>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</si>
  <si>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</si>
  <si>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</si>
  <si>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</si>
  <si>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</si>
  <si>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</si>
  <si>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</si>
  <si>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</si>
  <si>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</si>
  <si>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</si>
  <si>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</si>
  <si>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</si>
  <si>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</si>
  <si>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</si>
  <si>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</si>
  <si>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</si>
  <si>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</si>
  <si>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</si>
  <si>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</si>
  <si>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</si>
  <si>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</si>
  <si>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</si>
  <si>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</si>
  <si>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</si>
  <si>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</si>
  <si>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</si>
  <si>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</si>
  <si>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</si>
  <si>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</si>
  <si>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</si>
  <si>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</si>
  <si>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</si>
  <si>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</si>
  <si>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</si>
  <si>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</si>
  <si>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</si>
  <si>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</si>
  <si>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</si>
  <si>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</si>
  <si>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</si>
  <si>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</si>
  <si>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</si>
  <si>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</si>
  <si>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</si>
  <si>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</si>
  <si>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</si>
  <si>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</si>
  <si>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</si>
  <si>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</si>
  <si>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</si>
  <si>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</si>
  <si>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</si>
  <si>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</si>
  <si>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</si>
  <si>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</si>
  <si>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</si>
  <si>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</si>
  <si>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</si>
  <si>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</si>
  <si>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</si>
  <si>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</si>
  <si>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</si>
  <si>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</si>
  <si>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</si>
  <si>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</si>
  <si>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</si>
  <si>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</si>
  <si>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</si>
  <si>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</si>
  <si>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</si>
  <si>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</si>
  <si>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</si>
  <si>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</si>
  <si>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</si>
  <si>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</si>
  <si>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</si>
  <si>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</si>
  <si>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</si>
  <si>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</si>
  <si>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</si>
  <si>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</si>
  <si>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</si>
  <si>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</si>
  <si>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</si>
  <si>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</si>
  <si>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</si>
  <si>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</si>
  <si>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</si>
  <si>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</si>
  <si>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</si>
  <si>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</si>
  <si>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</si>
  <si>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</si>
  <si>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</si>
  <si>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</si>
  <si>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</si>
  <si>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</si>
  <si>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</si>
  <si>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</si>
  <si>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</si>
  <si>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</si>
  <si>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</si>
  <si>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</si>
  <si>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</si>
  <si>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</si>
  <si>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</si>
  <si>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</si>
  <si>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</si>
  <si>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</si>
  <si>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</si>
  <si>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</si>
  <si>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</si>
  <si>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</si>
  <si>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</si>
  <si>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</si>
  <si>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</si>
  <si>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</si>
  <si>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</si>
  <si>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</si>
  <si>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</si>
  <si>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</si>
  <si>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</si>
  <si>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</si>
  <si>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</si>
  <si>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</si>
  <si>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</si>
  <si>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</si>
  <si>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</si>
  <si>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</si>
  <si>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</si>
  <si>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</si>
  <si>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</si>
  <si>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</si>
  <si>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</si>
  <si>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</si>
  <si>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</si>
  <si>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</si>
  <si>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</si>
  <si>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</si>
  <si>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</si>
  <si>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</si>
  <si>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</si>
  <si>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</si>
  <si>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</si>
  <si>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</si>
  <si>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</si>
  <si>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</si>
  <si>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</si>
  <si>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</si>
  <si>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</si>
  <si>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</si>
  <si>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</si>
  <si>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</si>
  <si>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</si>
  <si>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</si>
  <si>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</si>
  <si>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</si>
  <si>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</si>
  <si>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</si>
  <si>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</si>
  <si>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</si>
  <si>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</si>
  <si>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</si>
  <si>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</si>
  <si>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</si>
  <si>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</si>
  <si>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</si>
  <si>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</si>
  <si>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</si>
  <si>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</si>
  <si>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</si>
  <si>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</si>
  <si>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</si>
  <si>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</si>
  <si>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</si>
  <si>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</si>
  <si>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</si>
  <si>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</si>
  <si>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</si>
  <si>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</si>
  <si>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</si>
  <si>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</si>
  <si>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</si>
  <si>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</si>
  <si>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</si>
  <si>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</si>
  <si>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</si>
  <si>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</si>
  <si>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</si>
  <si>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</si>
  <si>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</si>
  <si>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</si>
  <si>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</si>
  <si>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</si>
  <si>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</si>
  <si>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</si>
  <si>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</si>
  <si>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</si>
  <si>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</si>
  <si>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</si>
  <si>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</si>
  <si>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</si>
  <si>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</si>
  <si>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</si>
  <si>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</si>
  <si>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</si>
  <si>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</si>
  <si>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</si>
  <si>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</si>
  <si>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</si>
  <si>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</si>
  <si>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</si>
  <si>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</si>
  <si>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</si>
  <si>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</si>
  <si>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</si>
  <si>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</si>
  <si>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</si>
  <si>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</si>
  <si>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</si>
  <si>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</si>
  <si>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</si>
  <si>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</si>
  <si>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</si>
  <si>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</si>
  <si>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</si>
  <si>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</si>
  <si>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</si>
  <si>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</si>
  <si>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</si>
  <si>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</si>
  <si>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</si>
  <si>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</si>
  <si>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</si>
  <si>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</si>
  <si>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</si>
  <si>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</si>
  <si>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</si>
  <si>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</si>
  <si>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</si>
  <si>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</si>
  <si>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</si>
  <si>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</si>
  <si>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</si>
  <si>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</si>
  <si>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</si>
  <si>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</si>
  <si>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</si>
  <si>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</si>
  <si>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</si>
  <si>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</si>
  <si>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</si>
  <si>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</si>
  <si>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</si>
  <si>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</si>
  <si>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</si>
  <si>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</si>
  <si>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</si>
  <si>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</si>
  <si>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</si>
  <si>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</si>
  <si>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</si>
  <si>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</si>
  <si>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</si>
  <si>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</si>
  <si>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</si>
  <si>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</si>
  <si>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</si>
  <si>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</si>
  <si>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</si>
  <si>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</si>
  <si>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</si>
  <si>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</si>
  <si>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</si>
  <si>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</si>
  <si>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</si>
  <si>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</si>
  <si>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</si>
  <si>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</si>
  <si>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</si>
  <si>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</si>
  <si>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</si>
  <si>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</si>
  <si>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</si>
  <si>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</si>
  <si>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</si>
  <si>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</si>
  <si>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</si>
  <si>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</si>
  <si>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</si>
  <si>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</si>
  <si>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</si>
  <si>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</si>
  <si>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</si>
  <si>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</si>
  <si>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</si>
  <si>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</si>
  <si>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</si>
  <si>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</si>
  <si>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</si>
  <si>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</si>
  <si>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</si>
  <si>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</si>
  <si>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</si>
  <si>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</si>
  <si>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</si>
  <si>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</si>
  <si>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</si>
  <si>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</si>
  <si>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</si>
  <si>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</si>
  <si>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</si>
  <si>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</si>
  <si>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</si>
  <si>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</si>
  <si>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</si>
  <si>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</si>
  <si>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</si>
  <si>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</si>
  <si>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</si>
  <si>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</si>
  <si>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</si>
  <si>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</si>
  <si>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</si>
  <si>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</si>
  <si>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</si>
  <si>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</si>
  <si>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</si>
  <si>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</si>
  <si>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</si>
  <si>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</si>
  <si>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</si>
  <si>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</si>
  <si>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</si>
  <si>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</si>
  <si>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</si>
  <si>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</si>
  <si>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</si>
  <si>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</si>
  <si>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</si>
  <si>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</si>
  <si>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</si>
  <si>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</si>
  <si>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</si>
  <si>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</si>
  <si>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</si>
  <si>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</si>
  <si>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</si>
  <si>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</si>
  <si>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</si>
  <si>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</si>
  <si>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</si>
  <si>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</si>
  <si>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</si>
  <si>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</si>
  <si>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</si>
  <si>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</si>
  <si>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</si>
  <si>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</si>
  <si>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</si>
  <si>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</si>
  <si>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</si>
  <si>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</si>
  <si>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</si>
  <si>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</si>
  <si>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</si>
  <si>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</si>
  <si>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</si>
  <si>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</si>
  <si>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</si>
  <si>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</si>
  <si>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</si>
  <si>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</si>
  <si>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</si>
  <si>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</si>
  <si>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</si>
  <si>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</si>
  <si>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</si>
  <si>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</si>
  <si>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</si>
  <si>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</si>
  <si>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</si>
  <si>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</si>
  <si>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</si>
  <si>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</si>
  <si>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</si>
  <si>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</si>
  <si>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</si>
  <si>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</si>
  <si>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</si>
  <si>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</si>
  <si>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</si>
  <si>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</si>
  <si>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</si>
  <si>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</si>
  <si>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</si>
  <si>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</si>
  <si>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</si>
  <si>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</si>
  <si>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</si>
  <si>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</si>
  <si>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</si>
  <si>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</si>
  <si>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</si>
  <si>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</si>
  <si>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</si>
  <si>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</si>
  <si>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</si>
  <si>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</si>
  <si>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</si>
  <si>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</si>
  <si>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</si>
  <si>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</si>
  <si>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</si>
  <si>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</si>
  <si>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</si>
  <si>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</si>
  <si>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</si>
  <si>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</si>
  <si>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</si>
  <si>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</si>
  <si>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</si>
  <si>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</si>
  <si>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</si>
  <si>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</si>
  <si>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</si>
  <si>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</si>
  <si>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</si>
  <si>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</si>
  <si>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</si>
  <si>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</si>
  <si>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</si>
  <si>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</si>
  <si>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</si>
  <si>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</si>
  <si>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</si>
  <si>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</si>
  <si>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</si>
  <si>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</si>
  <si>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</si>
  <si>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</si>
  <si>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</si>
  <si>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</si>
  <si>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</si>
  <si>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</si>
  <si>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</si>
  <si>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</si>
  <si>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</si>
  <si>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</si>
  <si>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</si>
  <si>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</si>
  <si>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</si>
  <si>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</si>
  <si>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</si>
  <si>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</si>
  <si>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</si>
  <si>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</si>
  <si>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</si>
  <si>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</si>
  <si>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</si>
  <si>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</si>
  <si>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</si>
  <si>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</si>
  <si>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</si>
  <si>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</si>
  <si>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</si>
  <si>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</si>
  <si>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</si>
  <si>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</si>
  <si>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</si>
  <si>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</si>
  <si>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</si>
  <si>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</si>
  <si>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</si>
  <si>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</si>
  <si>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</si>
  <si>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</si>
  <si>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</si>
  <si>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</si>
  <si>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</si>
  <si>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</si>
  <si>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</si>
  <si>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</si>
  <si>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</si>
  <si>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</si>
  <si>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</si>
  <si>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</si>
  <si>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</si>
  <si>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</si>
  <si>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</si>
  <si>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</si>
  <si>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</si>
  <si>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</si>
  <si>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</si>
  <si>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</si>
  <si>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</si>
  <si>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</si>
  <si>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</si>
  <si>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</si>
  <si>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</si>
  <si>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</si>
  <si>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</si>
  <si>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</si>
  <si>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</si>
  <si>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</si>
  <si>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</si>
  <si>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</si>
  <si>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</si>
  <si>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</si>
  <si>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</si>
  <si>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</si>
  <si>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</si>
  <si>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</si>
  <si>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</si>
  <si>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</si>
  <si>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</si>
  <si>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</si>
  <si>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</si>
  <si>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</si>
  <si>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</si>
  <si>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</si>
  <si>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</si>
  <si>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</si>
  <si>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</si>
  <si>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</si>
  <si>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</si>
  <si>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</si>
  <si>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</si>
  <si>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</si>
  <si>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</si>
  <si>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</si>
  <si>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</si>
  <si>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</si>
  <si>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</si>
  <si>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</si>
  <si>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</si>
  <si>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</si>
  <si>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</si>
  <si>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</si>
  <si>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</si>
  <si>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</si>
  <si>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</si>
  <si>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</si>
  <si>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</si>
  <si>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</si>
  <si>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</si>
  <si>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</si>
  <si>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</si>
  <si>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</si>
  <si>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</si>
  <si>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</si>
  <si>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</si>
  <si>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</si>
  <si>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</si>
  <si>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</si>
  <si>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</si>
  <si>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</si>
  <si>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</si>
  <si>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</si>
  <si>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</si>
  <si>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</si>
  <si>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</si>
  <si>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</si>
  <si>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</si>
  <si>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</si>
  <si>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</si>
  <si>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</si>
  <si>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</si>
  <si>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</si>
  <si>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</si>
  <si>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</si>
  <si>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</si>
  <si>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</si>
  <si>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</si>
  <si>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</si>
  <si>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</si>
  <si>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</si>
  <si>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</si>
  <si>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</si>
  <si>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</si>
  <si>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</si>
  <si>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</si>
  <si>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</si>
  <si>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</si>
  <si>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</si>
  <si>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</si>
  <si>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</si>
  <si>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</si>
  <si>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</si>
  <si>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</si>
  <si>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</si>
  <si>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</si>
  <si>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</si>
  <si>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</si>
  <si>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</si>
  <si>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</si>
  <si>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</si>
  <si>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</si>
  <si>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</si>
  <si>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</si>
  <si>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</si>
  <si>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</si>
  <si>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</si>
  <si>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</si>
  <si>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</si>
  <si>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</si>
  <si>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</si>
  <si>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</si>
  <si>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</si>
  <si>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</si>
  <si>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</si>
  <si>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</si>
  <si>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</si>
  <si>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</si>
  <si>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</si>
  <si>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</si>
  <si>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</si>
  <si>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</si>
  <si>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</si>
  <si>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</si>
  <si>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</si>
  <si>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</si>
  <si>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</si>
  <si>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</si>
  <si>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</si>
  <si>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</si>
  <si>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</si>
  <si>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</si>
  <si>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</si>
  <si>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</si>
  <si>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</si>
  <si>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</si>
  <si>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</si>
  <si>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</si>
  <si>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</si>
  <si>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</si>
  <si>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</si>
  <si>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</si>
  <si>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</si>
  <si>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</si>
  <si>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</si>
  <si>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</si>
  <si>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</si>
  <si>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</si>
  <si>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</si>
  <si>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</si>
  <si>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</si>
  <si>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</si>
  <si>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</si>
  <si>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</si>
  <si>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</si>
  <si>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</si>
  <si>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</si>
  <si>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</si>
  <si>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</si>
  <si>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</si>
  <si>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</si>
  <si>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</si>
  <si>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</si>
  <si>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</si>
  <si>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</si>
  <si>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</si>
  <si>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</si>
  <si>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</si>
  <si>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</si>
  <si>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</si>
  <si>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</si>
  <si>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</si>
  <si>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</si>
  <si>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</si>
  <si>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</si>
  <si>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</si>
  <si>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</si>
  <si>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</si>
  <si>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</si>
  <si>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</si>
  <si>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</si>
  <si>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</si>
  <si>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</si>
  <si>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</si>
  <si>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</si>
  <si>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</si>
  <si>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</si>
  <si>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</si>
  <si>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</si>
  <si>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</si>
  <si>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</si>
  <si>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</si>
  <si>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</si>
  <si>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</si>
  <si>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</si>
  <si>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</si>
  <si>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</si>
  <si>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</si>
  <si>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</si>
  <si>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</si>
  <si>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</si>
  <si>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</si>
  <si>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</si>
  <si>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</si>
  <si>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</si>
  <si>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</si>
  <si>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</si>
  <si>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</si>
  <si>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</si>
  <si>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</si>
  <si>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</si>
  <si>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</si>
  <si>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</si>
  <si>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</si>
  <si>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</si>
  <si>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</si>
  <si>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</si>
  <si>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</si>
  <si>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</si>
  <si>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</si>
  <si>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</si>
  <si>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</si>
  <si>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</si>
  <si>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</si>
  <si>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</si>
  <si>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</si>
  <si>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</si>
  <si>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</si>
  <si>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</si>
  <si>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</si>
  <si>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</si>
  <si>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</si>
  <si>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</si>
  <si>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</si>
  <si>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</si>
  <si>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</si>
  <si>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</si>
  <si>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</si>
  <si>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</si>
  <si>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</si>
  <si>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</si>
  <si>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</si>
  <si>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</si>
  <si>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</si>
  <si>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</si>
  <si>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</si>
  <si>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</si>
  <si>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</si>
  <si>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</si>
  <si>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</si>
  <si>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</si>
  <si>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</si>
  <si>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</si>
  <si>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</si>
  <si>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</si>
  <si>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</si>
  <si>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</si>
  <si>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</si>
  <si>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</si>
  <si>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</si>
  <si>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</si>
  <si>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</si>
  <si>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</si>
  <si>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</si>
  <si>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</si>
  <si>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</si>
  <si>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</si>
  <si>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</si>
  <si>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</si>
  <si>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</si>
  <si>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</si>
  <si>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</si>
  <si>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</si>
  <si>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</si>
  <si>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</si>
  <si>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</si>
  <si>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</si>
  <si>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</si>
  <si>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</si>
  <si>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</si>
  <si>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</si>
  <si>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</si>
  <si>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</si>
  <si>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</si>
  <si>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</si>
  <si>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</si>
  <si>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</si>
  <si>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</si>
  <si>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</si>
  <si>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</si>
  <si>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</si>
  <si>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</si>
  <si>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</si>
  <si>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</si>
  <si>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</si>
  <si>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</si>
  <si>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</si>
  <si>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</si>
  <si>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</si>
  <si>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</si>
  <si>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</si>
  <si>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</si>
  <si>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</si>
  <si>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</si>
  <si>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</si>
  <si>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</si>
  <si>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</si>
  <si>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</si>
  <si>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</si>
  <si>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</si>
  <si>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</si>
  <si>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</si>
  <si>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</si>
  <si>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</si>
  <si>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</si>
  <si>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</si>
  <si>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</si>
  <si>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</si>
  <si>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</si>
  <si>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</si>
  <si>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</si>
  <si>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</si>
  <si>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</si>
  <si>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</si>
  <si>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</si>
  <si>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</si>
  <si>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</si>
  <si>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</si>
  <si>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</si>
  <si>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</si>
  <si>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</si>
  <si>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</si>
  <si>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</si>
  <si>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</si>
  <si>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</si>
  <si>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</si>
  <si>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</si>
  <si>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</si>
  <si>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</si>
  <si>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</si>
  <si>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</si>
  <si>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</si>
  <si>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</si>
  <si>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</si>
  <si>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</si>
  <si>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</si>
  <si>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</si>
  <si>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</si>
  <si>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</si>
  <si>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</si>
  <si>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</si>
  <si>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</si>
  <si>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</si>
  <si>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</si>
  <si>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</si>
  <si>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</si>
  <si>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</si>
  <si>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</si>
  <si>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</si>
  <si>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</si>
  <si>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</si>
  <si>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</si>
  <si>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</si>
  <si>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</si>
  <si>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</si>
  <si>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</si>
  <si>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</si>
  <si>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</si>
  <si>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</si>
  <si>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</si>
  <si>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</si>
  <si>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</si>
  <si>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</si>
  <si>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</si>
  <si>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</si>
  <si>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</si>
  <si>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</si>
  <si>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</si>
  <si>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</si>
  <si>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</si>
  <si>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</si>
  <si>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</si>
  <si>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</si>
  <si>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</si>
  <si>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</si>
  <si>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</si>
  <si>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</si>
  <si>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</si>
  <si>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</si>
  <si>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</si>
  <si>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</si>
  <si>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</si>
  <si>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</si>
  <si>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</si>
  <si>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</si>
  <si>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</si>
  <si>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</si>
  <si>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</si>
  <si>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</si>
  <si>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</si>
  <si>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</si>
  <si>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</si>
  <si>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</si>
  <si>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</si>
  <si>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</si>
  <si>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</si>
  <si>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</si>
  <si>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</si>
  <si>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</si>
  <si>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</si>
  <si>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</si>
  <si>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</si>
  <si>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</si>
  <si>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</si>
  <si>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</si>
  <si>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</si>
  <si>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</si>
  <si>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</si>
  <si>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</si>
  <si>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</si>
  <si>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</si>
  <si>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</si>
  <si>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</si>
  <si>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</si>
  <si>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</si>
  <si>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</si>
  <si>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</si>
  <si>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</si>
  <si>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</si>
  <si>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</si>
  <si>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</si>
  <si>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</si>
  <si>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</si>
  <si>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</si>
  <si>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</si>
  <si>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</si>
  <si>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</si>
  <si>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</si>
  <si>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</si>
  <si>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</si>
  <si>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</si>
  <si>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</si>
  <si>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</si>
  <si>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</si>
  <si>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</si>
  <si>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</si>
  <si>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</si>
  <si>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</si>
  <si>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</si>
  <si>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</si>
  <si>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</si>
  <si>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</si>
  <si>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</si>
  <si>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</si>
  <si>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</si>
  <si>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</si>
  <si>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</si>
  <si>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</si>
  <si>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</si>
  <si>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</si>
  <si>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</si>
  <si>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</si>
  <si>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</si>
  <si>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</si>
  <si>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</si>
  <si>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</si>
  <si>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</si>
  <si>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</si>
  <si>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</si>
  <si>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</si>
  <si>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</si>
  <si>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</si>
  <si>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</si>
  <si>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</si>
  <si>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</si>
  <si>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</si>
  <si>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</si>
  <si>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</si>
  <si>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</si>
  <si>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</si>
  <si>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</si>
  <si>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</si>
  <si>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</si>
  <si>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</si>
  <si>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</si>
  <si>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</si>
  <si>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</si>
  <si>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</si>
  <si>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</si>
  <si>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</si>
  <si>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</si>
  <si>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</si>
  <si>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</si>
  <si>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</si>
  <si>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</si>
  <si>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</si>
  <si>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</si>
  <si>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</si>
  <si>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</si>
  <si>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</si>
  <si>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</si>
  <si>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</si>
  <si>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</si>
  <si>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</si>
  <si>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</si>
  <si>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</si>
  <si>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</si>
  <si>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</si>
  <si>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</si>
  <si>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</si>
  <si>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</si>
  <si>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</si>
  <si>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</si>
  <si>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</si>
  <si>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</si>
  <si>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</si>
  <si>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</si>
  <si>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</si>
  <si>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</si>
  <si>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</si>
  <si>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</si>
  <si>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</si>
  <si>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</si>
  <si>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</si>
  <si>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</si>
  <si>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</si>
  <si>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</si>
  <si>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</si>
  <si>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</si>
  <si>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</si>
  <si>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</si>
  <si>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</si>
  <si>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</si>
  <si>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</si>
  <si>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</si>
  <si>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</si>
  <si>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</si>
  <si>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</si>
  <si>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</si>
  <si>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</si>
  <si>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</si>
  <si>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</si>
  <si>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</si>
  <si>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</si>
  <si>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</si>
  <si>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</si>
  <si>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</si>
  <si>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</si>
  <si>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</si>
  <si>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</si>
  <si>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</si>
  <si>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</si>
  <si>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</si>
  <si>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</si>
  <si>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</si>
  <si>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</si>
  <si>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</si>
  <si>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</si>
  <si>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</si>
  <si>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</si>
  <si>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</si>
  <si>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</si>
  <si>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</si>
  <si>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</si>
  <si>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</si>
  <si>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</si>
  <si>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</si>
  <si>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</si>
  <si>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</si>
  <si>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</si>
  <si>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</si>
  <si>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</si>
  <si>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</si>
  <si>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</si>
  <si>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</si>
  <si>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</si>
  <si>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</si>
  <si>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</si>
  <si>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</si>
  <si>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</si>
  <si>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</si>
  <si>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</si>
  <si>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</si>
  <si>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</si>
  <si>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</si>
  <si>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</si>
  <si>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</si>
  <si>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</si>
  <si>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</si>
  <si>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</si>
  <si>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</si>
  <si>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</si>
  <si>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</si>
  <si>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</si>
  <si>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</si>
  <si>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</si>
  <si>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</si>
  <si>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</si>
  <si>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</si>
  <si>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</si>
  <si>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</si>
  <si>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</si>
  <si>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</si>
  <si>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</si>
  <si>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</si>
  <si>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</si>
  <si>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</si>
  <si>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</si>
  <si>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</si>
  <si>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</si>
  <si>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</si>
  <si>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</si>
  <si>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</si>
  <si>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</si>
  <si>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</si>
  <si>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</si>
  <si>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</si>
  <si>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</si>
  <si>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</si>
  <si>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</si>
  <si>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</si>
  <si>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</si>
  <si>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</si>
  <si>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</si>
  <si>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</si>
  <si>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</si>
  <si>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</si>
  <si>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</si>
  <si>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</si>
  <si>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</si>
  <si>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</si>
  <si>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</si>
  <si>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</si>
  <si>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</si>
  <si>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</si>
  <si>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</si>
  <si>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</si>
  <si>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</si>
  <si>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</si>
  <si>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</si>
  <si>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</si>
  <si>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</si>
  <si>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</si>
  <si>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</si>
  <si>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</si>
  <si>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</si>
  <si>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</si>
  <si>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</si>
  <si>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</si>
  <si>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</si>
  <si>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</si>
  <si>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</si>
  <si>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</si>
  <si>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</si>
  <si>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</si>
  <si>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</si>
  <si>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</si>
  <si>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</si>
  <si>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</si>
  <si>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</si>
  <si>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</si>
  <si>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</si>
  <si>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</si>
  <si>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</si>
  <si>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</si>
  <si>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</si>
  <si>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</si>
  <si>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</si>
  <si>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</si>
  <si>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</si>
  <si>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</si>
  <si>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</si>
  <si>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</si>
  <si>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</si>
  <si>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</si>
  <si>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</si>
  <si>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</si>
  <si>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</si>
  <si>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</si>
  <si>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</si>
  <si>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</si>
  <si>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</si>
  <si>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</si>
  <si>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</si>
  <si>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</si>
  <si>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</si>
  <si>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</si>
  <si>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</si>
  <si>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</si>
  <si>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</si>
  <si>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</si>
  <si>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</si>
  <si>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</si>
  <si>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</si>
  <si>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</si>
  <si>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</si>
  <si>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</si>
  <si>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</si>
  <si>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</si>
  <si>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</si>
  <si>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</si>
  <si>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</si>
  <si>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</si>
  <si>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</si>
  <si>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</si>
  <si>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</si>
  <si>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</si>
  <si>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</si>
  <si>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</si>
  <si>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</si>
  <si>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</si>
  <si>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</si>
  <si>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</si>
  <si>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</si>
  <si>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</si>
  <si>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</si>
  <si>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</si>
  <si>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</si>
  <si>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</si>
  <si>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</si>
  <si>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</si>
  <si>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</si>
  <si>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</si>
  <si>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</si>
  <si>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</si>
  <si>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</si>
  <si>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</si>
  <si>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</si>
  <si>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</si>
  <si>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</si>
  <si>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</si>
  <si>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</si>
  <si>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</si>
  <si>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</si>
  <si>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</si>
  <si>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</si>
  <si>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</si>
  <si>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</si>
  <si>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</si>
  <si>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</si>
  <si>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</si>
  <si>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</si>
  <si>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</si>
  <si>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</si>
  <si>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</si>
  <si>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</si>
  <si>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</si>
  <si>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</si>
  <si>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</si>
  <si>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</si>
  <si>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</si>
  <si>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</si>
  <si>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</si>
  <si>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</si>
  <si>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</si>
  <si>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</si>
  <si>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</si>
  <si>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</si>
  <si>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</si>
  <si>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</si>
  <si>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</si>
  <si>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</si>
  <si>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</si>
  <si>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</si>
  <si>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</si>
  <si>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</si>
  <si>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</si>
  <si>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</si>
  <si>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</si>
  <si>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</si>
  <si>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</si>
  <si>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</si>
  <si>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</si>
  <si>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</si>
  <si>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</si>
  <si>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</si>
  <si>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</si>
  <si>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</si>
  <si>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</si>
  <si>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</si>
  <si>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</si>
  <si>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</si>
  <si>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</si>
  <si>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</si>
  <si>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</si>
  <si>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</si>
  <si>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</si>
  <si>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</si>
  <si>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</si>
  <si>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</si>
  <si>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</si>
  <si>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</si>
  <si>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</si>
  <si>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</si>
  <si>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</si>
  <si>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</si>
  <si>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</si>
  <si>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</si>
  <si>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</si>
  <si>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</si>
  <si>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</si>
  <si>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</si>
  <si>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</si>
  <si>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</si>
  <si>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</si>
  <si>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</si>
  <si>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</si>
  <si>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</si>
  <si>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</si>
  <si>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</si>
  <si>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</si>
  <si>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</si>
  <si>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</si>
  <si>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</si>
  <si>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</si>
  <si>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</si>
  <si>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</si>
  <si>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</si>
  <si>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</si>
  <si>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</si>
  <si>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</si>
  <si>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</si>
  <si>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</si>
  <si>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</si>
  <si>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</si>
  <si>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</si>
  <si>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</si>
  <si>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</si>
  <si>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</si>
  <si>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</si>
  <si>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</si>
  <si>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</si>
  <si>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</si>
  <si>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</si>
  <si>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</si>
  <si>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</si>
  <si>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</si>
  <si>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</si>
  <si>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</si>
  <si>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</si>
  <si>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</si>
  <si>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</si>
  <si>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</si>
  <si>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</si>
  <si>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</si>
  <si>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</si>
  <si>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</si>
  <si>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</si>
  <si>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</si>
  <si>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</si>
  <si>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</si>
  <si>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</si>
  <si>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</si>
  <si>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</si>
  <si>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</si>
  <si>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</si>
  <si>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</si>
  <si>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</si>
  <si>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</si>
  <si>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</si>
  <si>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</si>
  <si>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</si>
  <si>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</si>
  <si>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</si>
  <si>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</si>
  <si>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</si>
  <si>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</si>
  <si>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</si>
  <si>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</si>
  <si>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</si>
  <si>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</si>
  <si>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</si>
  <si>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</si>
  <si>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</si>
  <si>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</si>
  <si>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</si>
  <si>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</si>
  <si>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</si>
  <si>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</si>
  <si>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</si>
  <si>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</si>
  <si>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</si>
  <si>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</si>
  <si>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</si>
  <si>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</si>
  <si>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</si>
  <si>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</si>
  <si>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</si>
  <si>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</si>
  <si>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</si>
  <si>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</si>
  <si>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</si>
  <si>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</si>
  <si>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</si>
  <si>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</si>
  <si>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</si>
  <si>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</si>
  <si>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</si>
  <si>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</si>
  <si>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</si>
  <si>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</si>
  <si>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</si>
  <si>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</si>
  <si>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</si>
  <si>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</si>
  <si>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</si>
  <si>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</si>
  <si>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</si>
  <si>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</si>
  <si>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</si>
  <si>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</si>
  <si>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</si>
  <si>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</si>
  <si>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</si>
  <si>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</si>
  <si>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</si>
  <si>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</si>
  <si>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</si>
  <si>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</si>
  <si>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</si>
  <si>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</si>
  <si>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</si>
  <si>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</si>
  <si>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</si>
  <si>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</si>
  <si>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</si>
  <si>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</si>
  <si>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</si>
  <si>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</si>
  <si>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</si>
  <si>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</si>
  <si>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</si>
  <si>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</si>
  <si>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</si>
  <si>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</si>
  <si>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</si>
  <si>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</si>
  <si>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</si>
  <si>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</si>
  <si>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</si>
  <si>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</si>
  <si>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</si>
  <si>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</si>
  <si>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</si>
  <si>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</si>
  <si>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</si>
  <si>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</si>
  <si>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</si>
  <si>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</si>
  <si>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</si>
  <si>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</si>
  <si>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</si>
  <si>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</si>
  <si>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</si>
  <si>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</si>
  <si>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</si>
  <si>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</si>
  <si>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</si>
  <si>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</si>
  <si>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</si>
  <si>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</si>
  <si>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</si>
  <si>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</si>
  <si>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</si>
  <si>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</si>
  <si>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</si>
  <si>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</si>
  <si>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</si>
  <si>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</si>
  <si>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</si>
  <si>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</si>
  <si>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</si>
  <si>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</si>
  <si>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</si>
  <si>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</si>
  <si>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</si>
  <si>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</si>
  <si>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</si>
  <si>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</si>
  <si>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</si>
  <si>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</si>
  <si>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</si>
  <si>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</si>
  <si>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</si>
  <si>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</si>
  <si>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</si>
  <si>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</si>
  <si>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</si>
  <si>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</si>
  <si>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</si>
  <si>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</si>
  <si>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</si>
  <si>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</si>
  <si>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</si>
  <si>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</si>
  <si>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</si>
  <si>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</si>
  <si>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</si>
  <si>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</si>
  <si>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</si>
  <si>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</si>
  <si>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</si>
  <si>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</si>
  <si>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</si>
  <si>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</si>
  <si>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</si>
  <si>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</si>
  <si>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</si>
  <si>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</si>
  <si>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</si>
  <si>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</si>
  <si>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</si>
  <si>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</si>
  <si>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</si>
  <si>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</si>
  <si>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</si>
  <si>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</si>
  <si>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</si>
  <si>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</si>
  <si>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</si>
  <si>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</si>
  <si>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</si>
  <si>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</si>
  <si>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</si>
  <si>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</si>
  <si>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</si>
  <si>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</si>
  <si>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</si>
  <si>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</si>
  <si>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</si>
  <si>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</si>
  <si>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</si>
  <si>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</si>
  <si>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</si>
  <si>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</si>
  <si>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</si>
  <si>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</si>
  <si>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</si>
  <si>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</si>
  <si>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</si>
  <si>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</si>
  <si>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</si>
  <si>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</si>
  <si>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</si>
  <si>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</si>
  <si>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</si>
  <si>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</si>
  <si>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</si>
  <si>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</si>
  <si>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</si>
  <si>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</si>
  <si>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</si>
  <si>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</si>
  <si>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</si>
  <si>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</si>
  <si>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</si>
  <si>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</si>
  <si>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</si>
  <si>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</si>
  <si>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</si>
  <si>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</si>
  <si>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</si>
  <si>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</si>
  <si>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</si>
  <si>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</si>
  <si>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</si>
  <si>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</si>
  <si>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</si>
  <si>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</si>
  <si>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</si>
  <si>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</si>
  <si>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</si>
  <si>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</si>
  <si>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</si>
  <si>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</si>
  <si>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</si>
  <si>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</si>
  <si>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</si>
  <si>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</si>
  <si>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</si>
  <si>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</si>
  <si>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</si>
  <si>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</si>
  <si>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</si>
  <si>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</si>
  <si>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</si>
  <si>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</si>
  <si>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</si>
  <si>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</si>
  <si>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</si>
  <si>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</si>
  <si>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</si>
  <si>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</si>
  <si>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</si>
  <si>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</si>
  <si>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</si>
  <si>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</si>
  <si>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</si>
  <si>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</si>
  <si>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</si>
  <si>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</si>
  <si>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</si>
  <si>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</si>
  <si>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</si>
  <si>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</si>
  <si>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</si>
  <si>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</si>
  <si>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</si>
  <si>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</si>
  <si>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</si>
  <si>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</si>
  <si>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</si>
  <si>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</si>
  <si>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</si>
  <si>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</si>
  <si>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</si>
  <si>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</si>
  <si>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</si>
  <si>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</si>
  <si>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</si>
  <si>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</si>
  <si>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</si>
  <si>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</si>
  <si>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</si>
  <si>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</si>
  <si>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</si>
  <si>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</si>
  <si>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</si>
  <si>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</si>
  <si>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</si>
  <si>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</si>
  <si>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</si>
  <si>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</si>
  <si>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</si>
  <si>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</si>
  <si>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</si>
  <si>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</si>
  <si>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</si>
  <si>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</si>
  <si>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</si>
  <si>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</si>
  <si>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</si>
  <si>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</si>
  <si>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</si>
  <si>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</si>
  <si>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</si>
  <si>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</si>
  <si>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</si>
  <si>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</si>
  <si>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</si>
  <si>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</si>
  <si>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</si>
  <si>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</si>
  <si>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</si>
  <si>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</si>
  <si>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</si>
  <si>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</si>
  <si>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</si>
  <si>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</si>
  <si>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</si>
  <si>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</si>
  <si>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</si>
  <si>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</si>
  <si>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</si>
  <si>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</si>
  <si>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</si>
  <si>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</si>
  <si>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</si>
  <si>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</si>
  <si>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</si>
  <si>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</si>
  <si>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</si>
  <si>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</si>
  <si>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</si>
  <si>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</si>
  <si>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</si>
  <si>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</si>
  <si>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</si>
  <si>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</si>
  <si>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</si>
  <si>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</si>
  <si>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</si>
  <si>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</si>
  <si>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</si>
  <si>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</si>
  <si>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</si>
  <si>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</si>
  <si>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</si>
  <si>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</si>
  <si>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</si>
  <si>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</si>
  <si>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</si>
  <si>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</si>
  <si>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</si>
  <si>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</si>
  <si>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</si>
  <si>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</si>
  <si>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</si>
  <si>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</si>
  <si>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</si>
  <si>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</si>
  <si>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</si>
  <si>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</si>
  <si>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</si>
  <si>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</si>
  <si>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</si>
  <si>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</si>
  <si>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</si>
  <si>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</si>
  <si>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</si>
  <si>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</si>
  <si>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</si>
  <si>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</si>
  <si>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</si>
  <si>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</si>
  <si>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</si>
  <si>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</si>
  <si>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</si>
  <si>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</si>
  <si>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</si>
  <si>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</si>
  <si>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</si>
  <si>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</si>
  <si>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</si>
  <si>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</si>
  <si>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</si>
  <si>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</si>
  <si>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</si>
  <si>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</si>
  <si>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</si>
  <si>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</si>
  <si>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</si>
  <si>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</si>
  <si>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</si>
  <si>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</si>
  <si>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</si>
  <si>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</si>
  <si>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</si>
  <si>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</si>
  <si>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</si>
  <si>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</si>
  <si>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</si>
  <si>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</si>
  <si>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</si>
  <si>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</si>
  <si>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</si>
  <si>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</si>
  <si>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</si>
  <si>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</si>
  <si>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</si>
  <si>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</si>
  <si>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</si>
  <si>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</si>
  <si>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</si>
  <si>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</si>
  <si>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</si>
  <si>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</si>
  <si>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</si>
  <si>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</si>
  <si>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</si>
  <si>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</si>
  <si>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</si>
  <si>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</si>
  <si>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</si>
  <si>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</si>
  <si>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</si>
  <si>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</si>
  <si>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</si>
  <si>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</si>
  <si>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</si>
  <si>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</si>
  <si>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</si>
  <si>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</si>
  <si>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</si>
  <si>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</si>
  <si>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</si>
  <si>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</si>
  <si>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</si>
  <si>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</si>
  <si>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</si>
  <si>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</si>
  <si>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</si>
  <si>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</si>
  <si>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</si>
  <si>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</si>
  <si>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</si>
  <si>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</si>
  <si>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</si>
  <si>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</si>
  <si>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</si>
  <si>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</si>
  <si>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</si>
  <si>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</si>
  <si>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</si>
  <si>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</si>
  <si>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</si>
  <si>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</si>
  <si>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</si>
  <si>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</si>
  <si>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</si>
  <si>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</si>
  <si>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</si>
  <si>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</si>
  <si>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</si>
  <si>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</si>
  <si>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</si>
  <si>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</si>
  <si>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</si>
  <si>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</si>
  <si>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</si>
  <si>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</si>
  <si>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</si>
  <si>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</si>
  <si>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</si>
  <si>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</si>
  <si>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</si>
  <si>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</si>
  <si>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</si>
  <si>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</si>
  <si>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</si>
  <si>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</si>
  <si>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</si>
  <si>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</si>
  <si>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</si>
  <si>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</si>
  <si>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</si>
  <si>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</si>
  <si>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</si>
  <si>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</si>
  <si>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</si>
  <si>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</si>
  <si>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</si>
  <si>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</si>
  <si>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</si>
  <si>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</si>
  <si>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</si>
  <si>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</si>
  <si>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</si>
  <si>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</si>
  <si>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</si>
  <si>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</si>
  <si>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</si>
  <si>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</si>
  <si>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</si>
  <si>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</si>
  <si>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</si>
  <si>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</si>
  <si>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</si>
  <si>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</si>
  <si>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</si>
  <si>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</si>
  <si>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</si>
  <si>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</si>
  <si>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</si>
  <si>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</si>
  <si>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</si>
  <si>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</si>
  <si>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</si>
  <si>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</si>
  <si>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</si>
  <si>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</si>
  <si>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</si>
  <si>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</si>
  <si>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</si>
  <si>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</si>
  <si>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</si>
  <si>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</si>
  <si>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</si>
  <si>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</si>
  <si>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</si>
  <si>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</si>
  <si>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</si>
  <si>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</si>
  <si>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</si>
  <si>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</si>
  <si>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</si>
  <si>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</si>
  <si>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</si>
  <si>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</si>
  <si>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</si>
  <si>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</si>
  <si>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</si>
  <si>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</si>
  <si>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</si>
  <si>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</si>
  <si>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</si>
  <si>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</si>
  <si>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</si>
  <si>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</si>
  <si>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</si>
  <si>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</si>
  <si>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</si>
  <si>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</si>
  <si>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</si>
  <si>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</si>
  <si>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</si>
  <si>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</si>
  <si>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</si>
  <si>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</si>
  <si>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</si>
  <si>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</si>
  <si>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</si>
  <si>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</si>
  <si>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</si>
  <si>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</si>
  <si>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</si>
  <si>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</si>
  <si>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</si>
  <si>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</si>
  <si>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</si>
  <si>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</si>
  <si>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</si>
  <si>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</si>
  <si>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</si>
  <si>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</si>
  <si>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</si>
  <si>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</si>
  <si>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</si>
  <si>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</si>
  <si>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</si>
  <si>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</si>
  <si>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</si>
  <si>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</si>
  <si>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</si>
  <si>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</si>
  <si>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</si>
  <si>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</si>
  <si>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</si>
  <si>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</si>
  <si>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</si>
  <si>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</si>
  <si>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</si>
  <si>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</si>
  <si>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</si>
  <si>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</si>
  <si>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</si>
  <si>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</si>
  <si>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</si>
  <si>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</si>
  <si>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</si>
  <si>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</si>
  <si>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</si>
  <si>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</si>
  <si>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</si>
  <si>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</si>
  <si>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</si>
  <si>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</si>
  <si>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</si>
  <si>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</si>
  <si>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</si>
  <si>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</si>
  <si>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</si>
  <si>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</si>
  <si>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</si>
  <si>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</si>
  <si>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</si>
  <si>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</si>
  <si>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</si>
  <si>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</si>
  <si>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</si>
  <si>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</si>
  <si>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</si>
  <si>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</si>
  <si>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</si>
  <si>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</si>
  <si>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</si>
  <si>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</si>
  <si>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</si>
  <si>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</si>
  <si>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</si>
  <si>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</si>
  <si>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</si>
  <si>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</si>
  <si>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</si>
  <si>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</si>
  <si>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</si>
  <si>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</si>
  <si>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</si>
  <si>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</si>
  <si>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</si>
  <si>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</si>
  <si>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</si>
  <si>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</si>
  <si>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</si>
  <si>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</si>
  <si>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</si>
  <si>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</si>
  <si>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</si>
  <si>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</si>
  <si>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</si>
  <si>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</si>
  <si>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</si>
  <si>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</si>
  <si>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</si>
  <si>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</si>
  <si>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</si>
  <si>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</si>
  <si>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</si>
  <si>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</si>
  <si>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</si>
  <si>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</si>
  <si>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</si>
  <si>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</si>
  <si>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</si>
  <si>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</si>
  <si>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</si>
  <si>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</si>
  <si>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</si>
  <si>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</si>
  <si>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</si>
  <si>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</si>
  <si>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</si>
  <si>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</si>
  <si>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</si>
  <si>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</si>
  <si>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</si>
  <si>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</si>
  <si>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</si>
  <si>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</si>
  <si>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</si>
  <si>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</si>
  <si>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</si>
  <si>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</si>
  <si>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</si>
  <si>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</si>
  <si>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</si>
  <si>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</si>
  <si>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</si>
  <si>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</si>
  <si>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</si>
  <si>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</si>
  <si>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</si>
  <si>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</si>
  <si>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</si>
  <si>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</si>
  <si>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</si>
  <si>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</si>
  <si>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</si>
  <si>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</si>
  <si>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</si>
  <si>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</si>
  <si>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</si>
  <si>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</si>
  <si>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</si>
  <si>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</si>
  <si>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</si>
  <si>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</si>
  <si>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</si>
  <si>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</si>
  <si>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</si>
  <si>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</si>
  <si>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</si>
  <si>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</si>
  <si>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</si>
  <si>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</si>
  <si>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</si>
  <si>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</si>
  <si>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</si>
  <si>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</si>
  <si>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</si>
  <si>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</si>
  <si>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</si>
  <si>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</si>
  <si>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</si>
  <si>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</si>
  <si>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</si>
  <si>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</si>
  <si>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</si>
  <si>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</si>
  <si>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</si>
  <si>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</si>
  <si>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</si>
  <si>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</si>
  <si>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</si>
  <si>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</si>
  <si>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</si>
  <si>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</si>
  <si>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</si>
  <si>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</si>
  <si>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</si>
  <si>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</si>
  <si>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</si>
  <si>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</si>
  <si>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</si>
  <si>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</si>
  <si>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</si>
  <si>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</si>
  <si>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</si>
  <si>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</si>
  <si>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</si>
  <si>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</si>
  <si>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</si>
  <si>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</si>
  <si>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</si>
  <si>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</si>
  <si>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</si>
  <si>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</si>
  <si>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</si>
  <si>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</si>
  <si>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</si>
  <si>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</si>
  <si>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</si>
  <si>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</si>
  <si>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</si>
  <si>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</si>
  <si>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</si>
  <si>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</si>
  <si>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</si>
  <si>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</si>
  <si>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</si>
  <si>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</si>
  <si>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</si>
  <si>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</si>
  <si>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</si>
  <si>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</si>
  <si>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</si>
  <si>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</si>
  <si>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</si>
  <si>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</si>
  <si>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</si>
  <si>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</si>
  <si>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</si>
  <si>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</si>
  <si>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</si>
  <si>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</si>
  <si>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</si>
  <si>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</si>
  <si>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</si>
  <si>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</si>
  <si>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</si>
  <si>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</si>
  <si>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</si>
  <si>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</si>
  <si>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</si>
  <si>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</si>
  <si>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</si>
  <si>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</si>
  <si>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</si>
  <si>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</si>
  <si>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</si>
  <si>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</si>
  <si>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</si>
  <si>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</si>
  <si>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</si>
  <si>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</si>
  <si>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</si>
  <si>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</si>
  <si>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</si>
  <si>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</si>
  <si>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</si>
  <si>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</si>
  <si>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</si>
  <si>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</si>
  <si>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</si>
  <si>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</si>
  <si>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</si>
  <si>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</si>
  <si>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</si>
  <si>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</si>
  <si>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</si>
  <si>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</si>
  <si>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</si>
  <si>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</si>
  <si>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</si>
  <si>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</si>
  <si>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</si>
  <si>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</si>
  <si>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</si>
  <si>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</si>
  <si>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</si>
  <si>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</si>
  <si>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</si>
  <si>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</si>
  <si>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</si>
  <si>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</si>
  <si>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</si>
  <si>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</si>
  <si>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</si>
  <si>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</si>
  <si>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</si>
  <si>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</si>
  <si>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</si>
  <si>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</si>
  <si>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</si>
  <si>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</si>
  <si>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</si>
  <si>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</si>
  <si>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</si>
  <si>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</si>
  <si>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</si>
  <si>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</si>
  <si>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</si>
  <si>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</si>
  <si>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</si>
  <si>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</si>
  <si>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</si>
  <si>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</si>
  <si>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</si>
  <si>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</si>
  <si>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</si>
  <si>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</si>
  <si>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</si>
  <si>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</si>
  <si>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</si>
  <si>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</si>
  <si>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</si>
  <si>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</si>
  <si>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</si>
  <si>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</si>
  <si>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</si>
  <si>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</si>
  <si>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</si>
  <si>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</si>
  <si>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</si>
  <si>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</si>
  <si>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</si>
  <si>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</si>
  <si>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</si>
  <si>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</si>
  <si>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</si>
  <si>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</si>
  <si>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</si>
  <si>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</si>
  <si>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</si>
  <si>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</si>
  <si>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</si>
  <si>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</si>
  <si>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</si>
  <si>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</si>
  <si>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</si>
  <si>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</si>
  <si>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</si>
  <si>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</si>
  <si>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</si>
  <si>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</si>
  <si>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</si>
  <si>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</si>
  <si>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</si>
  <si>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</si>
  <si>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</si>
  <si>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</si>
  <si>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</si>
  <si>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</si>
  <si>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</si>
  <si>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</si>
  <si>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</si>
  <si>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</si>
  <si>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</si>
  <si>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</si>
  <si>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</si>
  <si>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</si>
  <si>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</si>
  <si>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</si>
  <si>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</si>
  <si>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</si>
  <si>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</si>
  <si>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</si>
  <si>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</si>
  <si>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</si>
  <si>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</si>
  <si>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</si>
  <si>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</si>
  <si>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</si>
  <si>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</si>
  <si>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</si>
  <si>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</si>
  <si>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</si>
  <si>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</si>
  <si>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</si>
  <si>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</si>
  <si>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</si>
  <si>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</si>
  <si>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</si>
  <si>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</si>
  <si>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</si>
  <si>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</si>
  <si>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</si>
  <si>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</si>
  <si>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</si>
  <si>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</si>
  <si>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</si>
  <si>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</si>
  <si>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</si>
  <si>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</si>
  <si>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</si>
  <si>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</si>
  <si>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</si>
  <si>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</si>
  <si>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</si>
  <si>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</si>
  <si>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</si>
  <si>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</si>
  <si>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</si>
  <si>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</si>
  <si>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</si>
  <si>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</si>
  <si>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</si>
  <si>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</si>
  <si>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</si>
  <si>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</si>
  <si>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</si>
  <si>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</si>
  <si>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</si>
  <si>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</si>
  <si>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</si>
  <si>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</si>
  <si>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</si>
  <si>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</si>
  <si>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</si>
  <si>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</si>
  <si>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</si>
  <si>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</si>
  <si>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</si>
  <si>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</si>
  <si>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</si>
  <si>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</si>
  <si>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</si>
  <si>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</si>
  <si>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</si>
  <si>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</si>
  <si>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</si>
  <si>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</si>
  <si>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</si>
  <si>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</si>
  <si>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</si>
  <si>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</si>
  <si>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</si>
  <si>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</si>
  <si>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</si>
  <si>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</si>
  <si>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</si>
  <si>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</si>
  <si>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</si>
  <si>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</si>
  <si>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</si>
  <si>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</si>
  <si>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</si>
  <si>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</si>
  <si>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</si>
  <si>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</si>
  <si>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</si>
  <si>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</si>
  <si>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</si>
  <si>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</si>
  <si>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</si>
  <si>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</si>
  <si>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</si>
  <si>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</si>
  <si>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</si>
  <si>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</si>
  <si>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</si>
  <si>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</si>
  <si>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</si>
  <si>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</si>
  <si>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</si>
  <si>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</si>
  <si>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</si>
  <si>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</si>
  <si>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</si>
  <si>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</si>
  <si>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</si>
  <si>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</si>
  <si>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</si>
  <si>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</si>
  <si>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</si>
  <si>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</si>
  <si>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</si>
  <si>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</si>
  <si>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</si>
  <si>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</si>
  <si>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</si>
  <si>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</si>
  <si>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</si>
  <si>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</si>
  <si>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</si>
  <si>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</si>
  <si>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</si>
  <si>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</si>
  <si>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</si>
  <si>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</si>
  <si>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</si>
  <si>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</si>
  <si>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</si>
  <si>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</si>
  <si>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</si>
  <si>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</si>
  <si>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</si>
  <si>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</si>
  <si>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</si>
  <si>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</si>
  <si>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</si>
  <si>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</si>
  <si>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</si>
  <si>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</si>
  <si>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</si>
  <si>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</si>
  <si>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</si>
  <si>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</si>
  <si>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</si>
  <si>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</si>
  <si>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</si>
  <si>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</si>
  <si>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</si>
  <si>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</si>
  <si>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</si>
  <si>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</si>
  <si>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</si>
  <si>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</si>
  <si>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</si>
  <si>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</si>
  <si>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</si>
  <si>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</si>
  <si>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</si>
  <si>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</si>
  <si>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</si>
  <si>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</si>
  <si>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</si>
  <si>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</si>
  <si>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</si>
  <si>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</si>
  <si>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</si>
  <si>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</si>
  <si>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</si>
  <si>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</si>
  <si>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</si>
  <si>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</si>
  <si>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</si>
  <si>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</si>
  <si>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</si>
  <si>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</si>
  <si>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</si>
  <si>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</si>
  <si>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</si>
  <si>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</si>
  <si>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</si>
  <si>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</si>
  <si>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</si>
  <si>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</si>
  <si>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</si>
  <si>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</si>
  <si>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</si>
  <si>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</si>
  <si>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</si>
  <si>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</si>
  <si>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</si>
  <si>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</si>
  <si>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</si>
  <si>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</si>
  <si>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</si>
  <si>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</si>
  <si>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</si>
  <si>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</si>
  <si>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</si>
  <si>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</si>
  <si>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</si>
  <si>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</si>
  <si>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</si>
  <si>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</si>
  <si>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</si>
  <si>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</si>
  <si>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</si>
  <si>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</si>
  <si>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</si>
  <si>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</si>
  <si>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</si>
  <si>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</si>
  <si>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</si>
  <si>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</si>
  <si>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</si>
  <si>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</si>
  <si>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</si>
  <si>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</si>
  <si>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</si>
  <si>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</si>
  <si>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</si>
  <si>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</si>
  <si>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</si>
  <si>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</si>
  <si>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</si>
  <si>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</si>
  <si>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</si>
  <si>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</si>
  <si>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</si>
  <si>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</si>
  <si>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</si>
  <si>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</si>
  <si>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</si>
  <si>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</si>
  <si>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</si>
  <si>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</si>
  <si>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</si>
  <si>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</si>
  <si>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</si>
  <si>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</si>
  <si>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</si>
  <si>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</si>
  <si>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</si>
  <si>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</si>
  <si>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</si>
  <si>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</si>
  <si>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</si>
  <si>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</si>
  <si>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</si>
  <si>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</si>
  <si>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</si>
  <si>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</si>
  <si>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</si>
  <si>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</si>
  <si>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</si>
  <si>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</si>
  <si>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</si>
  <si>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</si>
  <si>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</si>
  <si>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</si>
  <si>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</si>
  <si>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</si>
  <si>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</si>
  <si>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</si>
  <si>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</si>
  <si>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</si>
  <si>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</si>
  <si>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</si>
  <si>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</si>
  <si>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</si>
  <si>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</si>
  <si>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</si>
  <si>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</si>
  <si>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</si>
  <si>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</si>
  <si>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</si>
  <si>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</si>
  <si>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</si>
  <si>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</si>
  <si>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</si>
  <si>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</si>
  <si>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</si>
  <si>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</si>
  <si>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</si>
  <si>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</si>
  <si>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</si>
  <si>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</si>
  <si>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</si>
  <si>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</si>
  <si>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</si>
  <si>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</si>
  <si>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</si>
  <si>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</si>
  <si>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</si>
  <si>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</si>
  <si>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</si>
  <si>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</si>
  <si>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</si>
  <si>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</si>
  <si>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</si>
  <si>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</si>
  <si>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</si>
  <si>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</si>
  <si>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</si>
  <si>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</si>
  <si>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</si>
  <si>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</si>
  <si>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</si>
  <si>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</si>
  <si>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</si>
  <si>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</si>
  <si>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</si>
  <si>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</si>
  <si>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</si>
  <si>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</si>
  <si>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</si>
  <si>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</si>
  <si>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</si>
  <si>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</si>
  <si>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</si>
  <si>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</si>
  <si>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</si>
  <si>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</si>
  <si>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</si>
  <si>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</si>
  <si>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</si>
  <si>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</si>
  <si>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</si>
  <si>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</si>
  <si>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</si>
  <si>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</si>
  <si>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</si>
  <si>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</si>
  <si>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</si>
  <si>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</si>
  <si>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</si>
  <si>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</si>
  <si>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</si>
  <si>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</si>
  <si>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</si>
  <si>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</si>
  <si>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</si>
  <si>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</si>
  <si>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</si>
  <si>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</si>
  <si>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</si>
  <si>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</si>
  <si>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</si>
  <si>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</si>
  <si>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</si>
  <si>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</si>
  <si>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</si>
  <si>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</si>
  <si>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</si>
  <si>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</si>
  <si>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</si>
  <si>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</si>
  <si>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</si>
  <si>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</si>
  <si>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</si>
  <si>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</si>
  <si>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</si>
  <si>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</si>
  <si>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</si>
  <si>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</si>
  <si>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</si>
  <si>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</si>
  <si>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</si>
  <si>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</si>
  <si>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</si>
  <si>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</si>
  <si>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</si>
  <si>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</si>
  <si>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</si>
  <si>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</si>
  <si>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</si>
  <si>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</si>
  <si>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</si>
  <si>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</si>
  <si>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</si>
  <si>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</si>
  <si>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</si>
  <si>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</si>
  <si>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</si>
  <si>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</si>
  <si>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</si>
  <si>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</si>
  <si>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</si>
  <si>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</si>
  <si>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</si>
  <si>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</si>
  <si>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</si>
  <si>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</si>
  <si>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</si>
  <si>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</si>
  <si>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</si>
  <si>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</si>
  <si>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</si>
  <si>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</si>
  <si>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</si>
  <si>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</si>
  <si>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</si>
  <si>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</si>
  <si>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</si>
  <si>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</si>
  <si>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</si>
  <si>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</si>
  <si>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</si>
  <si>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</si>
  <si>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</si>
  <si>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</si>
  <si>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</si>
  <si>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</si>
  <si>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</si>
  <si>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</si>
  <si>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</si>
  <si>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</si>
  <si>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</si>
  <si>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</si>
  <si>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</si>
  <si>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</si>
  <si>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</si>
  <si>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</si>
  <si>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</si>
  <si>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</si>
  <si>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</si>
  <si>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</si>
  <si>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</si>
  <si>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</si>
  <si>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</si>
  <si>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</si>
  <si>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</si>
  <si>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</si>
  <si>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</si>
  <si>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</si>
  <si>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</si>
  <si>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</si>
  <si>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</si>
  <si>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</si>
  <si>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</si>
  <si>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</si>
  <si>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</si>
  <si>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</si>
  <si>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</si>
  <si>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</si>
  <si>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</si>
  <si>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</si>
  <si>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</si>
  <si>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</si>
  <si>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</si>
  <si>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</si>
  <si>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</si>
  <si>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</si>
  <si>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</si>
  <si>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</si>
  <si>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</si>
  <si>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</si>
  <si>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</si>
  <si>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</si>
  <si>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</si>
  <si>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</si>
  <si>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</si>
  <si>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</si>
  <si>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</si>
  <si>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</si>
  <si>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</si>
  <si>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</si>
  <si>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</si>
  <si>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</si>
  <si>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</si>
  <si>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</si>
  <si>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</si>
  <si>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</si>
  <si>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</si>
  <si>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</si>
  <si>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</si>
  <si>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</si>
  <si>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</si>
  <si>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</si>
  <si>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</si>
  <si>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</si>
  <si>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</si>
  <si>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</si>
  <si>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</si>
  <si>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</si>
  <si>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</si>
  <si>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</si>
  <si>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</si>
  <si>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</si>
  <si>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</si>
  <si>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</si>
  <si>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</si>
  <si>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</si>
  <si>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</si>
  <si>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</si>
  <si>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</si>
  <si>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</si>
  <si>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</si>
  <si>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</si>
  <si>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</si>
  <si>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</si>
  <si>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</si>
  <si>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</si>
  <si>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</si>
  <si>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</si>
  <si>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</si>
  <si>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</si>
  <si>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</si>
  <si>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</si>
  <si>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</si>
  <si>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</si>
  <si>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</si>
  <si>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</si>
  <si>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</si>
  <si>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</si>
  <si>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</si>
  <si>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</si>
  <si>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</si>
  <si>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</si>
  <si>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</si>
  <si>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</si>
  <si>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</si>
  <si>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</si>
  <si>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</si>
  <si>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</si>
  <si>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</si>
  <si>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</si>
  <si>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</si>
  <si>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</si>
  <si>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</si>
  <si>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</si>
  <si>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</si>
  <si>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</si>
  <si>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</si>
  <si>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</si>
  <si>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</si>
  <si>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</si>
  <si>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</si>
  <si>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</si>
  <si>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</si>
  <si>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</si>
  <si>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</si>
  <si>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</si>
  <si>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</si>
  <si>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</si>
  <si>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</si>
  <si>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</si>
  <si>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</si>
  <si>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</si>
  <si>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</si>
  <si>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</si>
  <si>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</si>
  <si>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</si>
  <si>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</si>
  <si>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</si>
  <si>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</si>
  <si>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</si>
  <si>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</si>
  <si>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</si>
  <si>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</si>
  <si>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</si>
  <si>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</si>
  <si>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</si>
  <si>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</si>
  <si>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</si>
  <si>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</si>
  <si>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</si>
  <si>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</si>
  <si>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</si>
  <si>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</si>
  <si>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</si>
  <si>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</si>
  <si>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</si>
  <si>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</si>
  <si>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</si>
  <si>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</si>
  <si>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</si>
  <si>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</si>
  <si>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</si>
  <si>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</si>
  <si>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</si>
  <si>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</si>
  <si>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</si>
  <si>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</si>
  <si>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</si>
  <si>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</si>
  <si>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</si>
  <si>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</si>
  <si>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</si>
  <si>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</si>
  <si>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</si>
  <si>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</si>
  <si>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</si>
  <si>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</si>
  <si>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</si>
  <si>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</si>
  <si>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</si>
  <si>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</si>
  <si>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</si>
  <si>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</si>
  <si>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</si>
  <si>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</si>
  <si>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</si>
  <si>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</si>
  <si>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</si>
  <si>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</si>
  <si>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</si>
  <si>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</si>
  <si>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</si>
  <si>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</si>
  <si>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</si>
  <si>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</si>
  <si>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</si>
  <si>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</si>
  <si>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</si>
  <si>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</si>
  <si>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</si>
  <si>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</si>
  <si>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</si>
  <si>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</si>
  <si>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</si>
  <si>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</si>
  <si>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</si>
  <si>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</si>
  <si>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</si>
  <si>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</si>
  <si>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</si>
  <si>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</si>
  <si>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</si>
  <si>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</si>
  <si>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</si>
  <si>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</si>
  <si>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</si>
  <si>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</si>
  <si>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</si>
  <si>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</si>
  <si>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</si>
  <si>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</si>
  <si>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</si>
  <si>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</si>
  <si>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</si>
  <si>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</si>
  <si>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</si>
  <si>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</si>
  <si>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</si>
  <si>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</si>
  <si>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</si>
  <si>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</si>
  <si>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</si>
  <si>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</si>
  <si>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</si>
  <si>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</si>
  <si>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</si>
  <si>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</si>
  <si>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</si>
  <si>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</si>
  <si>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</si>
  <si>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</si>
  <si>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</si>
  <si>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</si>
  <si>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</si>
  <si>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</si>
  <si>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</si>
  <si>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</si>
  <si>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</si>
  <si>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</si>
  <si>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</si>
  <si>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</si>
  <si>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</si>
  <si>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</si>
  <si>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</si>
  <si>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</si>
  <si>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</si>
  <si>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</si>
  <si>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</si>
  <si>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</si>
  <si>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</si>
  <si>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</si>
  <si>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</si>
  <si>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</si>
  <si>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</si>
  <si>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</si>
  <si>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</si>
  <si>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</si>
  <si>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</si>
  <si>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</si>
  <si>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</si>
  <si>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</si>
  <si>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</si>
  <si>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</si>
  <si>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</si>
  <si>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</si>
  <si>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</si>
  <si>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</si>
  <si>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</si>
  <si>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</si>
  <si>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</si>
  <si>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</si>
  <si>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</si>
  <si>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</si>
  <si>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</si>
  <si>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</si>
  <si>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</si>
  <si>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</si>
  <si>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</si>
  <si>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</si>
  <si>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</si>
  <si>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</si>
  <si>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</si>
  <si>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</si>
  <si>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</si>
  <si>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</si>
  <si>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</si>
  <si>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</si>
  <si>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</si>
  <si>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</si>
  <si>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</si>
  <si>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</si>
  <si>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</si>
  <si>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</si>
  <si>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</si>
  <si>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</si>
  <si>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</si>
  <si>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</si>
  <si>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</si>
  <si>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</si>
  <si>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</si>
  <si>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</si>
  <si>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</si>
  <si>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</si>
  <si>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</si>
  <si>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</si>
  <si>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</si>
  <si>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</si>
  <si>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</si>
  <si>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</si>
  <si>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</si>
  <si>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</si>
  <si>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</si>
  <si>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</si>
  <si>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</si>
  <si>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</si>
  <si>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</si>
  <si>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</si>
  <si>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</si>
  <si>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</si>
  <si>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</si>
  <si>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</si>
  <si>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</si>
  <si>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</si>
  <si>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</si>
  <si>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</si>
  <si>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</si>
  <si>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</si>
  <si>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</si>
  <si>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</si>
  <si>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</si>
  <si>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</si>
  <si>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</si>
  <si>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</si>
  <si>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</si>
  <si>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</si>
  <si>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</si>
  <si>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</si>
  <si>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</si>
  <si>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</si>
  <si>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</si>
  <si>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</si>
  <si>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</si>
  <si>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</si>
  <si>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</si>
  <si>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</si>
  <si>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</si>
  <si>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</si>
  <si>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</si>
  <si>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</si>
  <si>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</si>
  <si>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</si>
  <si>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</si>
  <si>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</si>
  <si>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</si>
  <si>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</si>
  <si>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</si>
  <si>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</si>
  <si>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</si>
  <si>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</si>
  <si>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</si>
  <si>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</si>
  <si>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</si>
  <si>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</si>
  <si>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</si>
  <si>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</si>
  <si>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</si>
  <si>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</si>
  <si>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</si>
  <si>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</si>
  <si>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</si>
  <si>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</si>
  <si>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</si>
  <si>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</si>
  <si>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</si>
  <si>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</si>
  <si>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</si>
  <si>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</si>
  <si>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</si>
  <si>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</si>
  <si>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</si>
  <si>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</si>
  <si>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</si>
  <si>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</si>
  <si>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</si>
  <si>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</si>
  <si>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</si>
  <si>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</si>
  <si>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</si>
  <si>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</si>
  <si>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</si>
  <si>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</si>
  <si>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</si>
  <si>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</si>
  <si>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</si>
  <si>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</si>
  <si>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</si>
  <si>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</si>
  <si>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</si>
  <si>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</si>
  <si>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</si>
  <si>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</si>
  <si>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</si>
  <si>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</si>
  <si>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</si>
  <si>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</si>
  <si>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</si>
  <si>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</si>
  <si>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</si>
  <si>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</si>
  <si>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</si>
  <si>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</si>
  <si>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</si>
  <si>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</si>
  <si>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</si>
  <si>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</si>
  <si>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</si>
  <si>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</si>
  <si>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</si>
  <si>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</si>
  <si>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</si>
  <si>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</si>
  <si>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</si>
  <si>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</si>
  <si>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</si>
  <si>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</si>
  <si>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</si>
  <si>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</si>
  <si>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</si>
  <si>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</si>
  <si>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</si>
  <si>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</si>
  <si>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</si>
  <si>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</si>
  <si>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</si>
  <si>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</si>
  <si>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</si>
  <si>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</si>
  <si>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</si>
  <si>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</si>
  <si>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</si>
  <si>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</si>
  <si>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</si>
  <si>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</si>
  <si>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</si>
  <si>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</si>
  <si>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</si>
  <si>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</si>
  <si>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</si>
  <si>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</si>
  <si>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</si>
  <si>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</si>
  <si>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</si>
  <si>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</si>
  <si>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</si>
  <si>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</si>
  <si>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</si>
  <si>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</si>
  <si>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</si>
  <si>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</si>
  <si>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</si>
  <si>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</si>
  <si>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</si>
  <si>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</si>
  <si>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</si>
  <si>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</si>
  <si>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</si>
  <si>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</si>
  <si>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</si>
  <si>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</si>
  <si>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</si>
  <si>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</si>
  <si>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</si>
  <si>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</si>
  <si>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</si>
  <si>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</si>
  <si>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</si>
  <si>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</si>
  <si>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</si>
  <si>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</si>
  <si>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</si>
  <si>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</si>
  <si>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</si>
  <si>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</si>
  <si>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</si>
  <si>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</si>
  <si>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</si>
  <si>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</si>
  <si>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</si>
  <si>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</si>
  <si>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</si>
  <si>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</si>
  <si>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</si>
  <si>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</si>
  <si>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</si>
  <si>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</si>
  <si>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</si>
  <si>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</si>
  <si>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</si>
  <si>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</si>
  <si>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</si>
  <si>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</si>
  <si>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</si>
  <si>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</si>
  <si>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</si>
  <si>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</si>
  <si>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</si>
  <si>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</si>
  <si>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</si>
  <si>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</si>
  <si>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</si>
  <si>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</si>
  <si>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</si>
  <si>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</si>
  <si>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</si>
  <si>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</si>
  <si>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</si>
  <si>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</si>
  <si>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</si>
  <si>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</si>
  <si>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</si>
  <si>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</si>
  <si>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</si>
  <si>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</si>
  <si>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</si>
  <si>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</si>
  <si>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</si>
  <si>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</si>
  <si>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</si>
  <si>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</si>
  <si>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</si>
  <si>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</si>
  <si>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</si>
  <si>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</si>
  <si>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</si>
  <si>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</si>
  <si>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</si>
  <si>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</si>
  <si>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</si>
  <si>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</si>
  <si>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</si>
  <si>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</si>
  <si>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</si>
  <si>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</si>
  <si>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</si>
  <si>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</si>
  <si>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</si>
  <si>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</si>
  <si>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</si>
  <si>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</si>
  <si>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</si>
  <si>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</si>
  <si>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</si>
  <si>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</si>
  <si>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</si>
  <si>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</si>
  <si>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</si>
  <si>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</si>
  <si>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</si>
  <si>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</si>
  <si>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</si>
  <si>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</si>
  <si>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</si>
  <si>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</si>
  <si>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</si>
  <si>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</si>
  <si>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</si>
  <si>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</si>
  <si>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</si>
  <si>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</si>
  <si>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</si>
  <si>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</si>
  <si>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</si>
  <si>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</si>
  <si>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</si>
  <si>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</si>
  <si>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</si>
  <si>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</si>
  <si>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</si>
  <si>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</si>
  <si>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</si>
  <si>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</si>
  <si>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</si>
  <si>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</si>
  <si>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</si>
  <si>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</si>
  <si>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</si>
  <si>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</si>
  <si>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</si>
  <si>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</si>
  <si>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</si>
  <si>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</si>
  <si>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</si>
  <si>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</si>
  <si>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</si>
  <si>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</si>
  <si>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</si>
  <si>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</si>
  <si>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</si>
  <si>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</si>
  <si>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</si>
  <si>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</si>
  <si>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</si>
  <si>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</si>
  <si>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</si>
  <si>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</si>
  <si>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</si>
  <si>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</si>
  <si>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</si>
  <si>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</si>
  <si>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</si>
  <si>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</si>
  <si>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</si>
  <si>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</si>
  <si>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</si>
  <si>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</si>
  <si>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</si>
  <si>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</si>
  <si>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</si>
  <si>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</si>
  <si>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</si>
  <si>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</si>
  <si>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</si>
  <si>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</si>
  <si>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</si>
  <si>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</si>
  <si>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</si>
  <si>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</si>
  <si>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</si>
  <si>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</si>
  <si>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</si>
  <si>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</si>
  <si>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</si>
  <si>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</si>
  <si>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</si>
  <si>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</si>
  <si>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</si>
  <si>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</si>
  <si>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</si>
  <si>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</si>
  <si>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</si>
  <si>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</si>
  <si>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</si>
  <si>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</si>
  <si>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</si>
  <si>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</si>
  <si>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</si>
  <si>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</si>
  <si>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</si>
  <si>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</si>
  <si>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</si>
  <si>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</si>
  <si>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</si>
  <si>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</si>
  <si>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</si>
  <si>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</si>
  <si>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</si>
  <si>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</si>
  <si>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</si>
  <si>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</si>
  <si>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</si>
  <si>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</si>
  <si>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</si>
  <si>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</si>
  <si>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</si>
  <si>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</si>
  <si>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</si>
  <si>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</si>
  <si>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</si>
  <si>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</si>
  <si>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</si>
  <si>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</si>
  <si>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</si>
  <si>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</si>
  <si>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</si>
  <si>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</si>
  <si>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</si>
  <si>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</si>
  <si>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</si>
  <si>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</si>
  <si>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</si>
  <si>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</si>
  <si>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</si>
  <si>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</si>
  <si>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</si>
  <si>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</si>
  <si>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</si>
  <si>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</si>
  <si>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</si>
  <si>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</si>
  <si>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</si>
  <si>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</si>
  <si>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</si>
  <si>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</si>
  <si>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</si>
  <si>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</si>
  <si>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</si>
  <si>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</si>
  <si>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</si>
  <si>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</si>
  <si>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</si>
  <si>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</si>
  <si>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</si>
  <si>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</si>
  <si>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</si>
  <si>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</si>
  <si>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</si>
  <si>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</si>
  <si>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</si>
  <si>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</si>
  <si>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</si>
  <si>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</si>
  <si>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</si>
  <si>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</si>
  <si>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</si>
  <si>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</si>
  <si>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</si>
  <si>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</si>
  <si>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</si>
  <si>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</si>
  <si>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</si>
  <si>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</si>
  <si>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</si>
  <si>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</si>
  <si>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</si>
  <si>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</si>
  <si>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</si>
  <si>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</si>
  <si>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</si>
  <si>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</si>
  <si>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</si>
  <si>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</si>
  <si>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</si>
  <si>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</si>
  <si>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</si>
  <si>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</si>
  <si>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</si>
  <si>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</si>
  <si>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</si>
  <si>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</si>
  <si>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</si>
  <si>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</si>
  <si>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</si>
  <si>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</si>
  <si>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</si>
  <si>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</si>
  <si>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</si>
  <si>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</si>
  <si>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</si>
  <si>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</si>
  <si>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</si>
  <si>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</si>
  <si>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</si>
  <si>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</si>
  <si>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</si>
  <si>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</si>
  <si>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</si>
  <si>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</si>
  <si>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</si>
  <si>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</si>
  <si>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</si>
  <si>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</si>
  <si>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</si>
  <si>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</si>
  <si>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</si>
  <si>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</si>
  <si>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</si>
  <si>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</si>
  <si>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</si>
  <si>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</si>
  <si>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</si>
  <si>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</si>
  <si>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</si>
  <si>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</si>
  <si>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</si>
  <si>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</si>
  <si>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</si>
  <si>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</si>
  <si>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</si>
  <si>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</si>
  <si>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</si>
  <si>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</si>
  <si>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</si>
  <si>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</si>
  <si>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</si>
  <si>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</si>
  <si>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</si>
  <si>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</si>
  <si>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</si>
  <si>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</si>
  <si>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</si>
  <si>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</si>
  <si>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</si>
  <si>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</si>
  <si>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</si>
  <si>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</si>
  <si>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</si>
  <si>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</si>
  <si>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</si>
  <si>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</si>
  <si>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</si>
  <si>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</si>
  <si>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</si>
  <si>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</si>
  <si>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</si>
  <si>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</si>
  <si>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</si>
  <si>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</si>
  <si>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</si>
  <si>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</si>
  <si>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</si>
  <si>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</si>
  <si>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</si>
  <si>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</si>
  <si>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</si>
  <si>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</si>
  <si>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</si>
  <si>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</si>
  <si>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</si>
  <si>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</si>
  <si>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</si>
  <si>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</si>
  <si>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</si>
  <si>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</si>
  <si>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</si>
  <si>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</si>
  <si>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</si>
  <si>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</si>
  <si>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</si>
  <si>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</si>
  <si>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</si>
  <si>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</si>
  <si>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</si>
  <si>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</si>
  <si>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</si>
  <si>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</si>
  <si>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</si>
  <si>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</si>
  <si>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</si>
  <si>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</si>
  <si>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</si>
  <si>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</si>
  <si>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</si>
  <si>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</si>
  <si>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</si>
  <si>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</si>
  <si>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</si>
  <si>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</si>
  <si>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</si>
  <si>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</si>
  <si>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</si>
  <si>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</si>
  <si>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</si>
  <si>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</si>
  <si>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</si>
  <si>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</si>
  <si>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</si>
  <si>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</si>
  <si>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</si>
  <si>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</si>
  <si>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</si>
  <si>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</si>
  <si>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</si>
  <si>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</si>
  <si>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</si>
  <si>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</si>
  <si>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</si>
  <si>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</si>
  <si>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</si>
  <si>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</si>
  <si>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</si>
  <si>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</si>
  <si>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</si>
  <si>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</si>
  <si>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</si>
  <si>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</si>
  <si>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</si>
  <si>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</si>
  <si>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</si>
  <si>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</si>
  <si>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</si>
  <si>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</si>
  <si>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</si>
  <si>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</si>
  <si>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</si>
  <si>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</si>
  <si>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</si>
  <si>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</si>
  <si>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</si>
  <si>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</si>
  <si>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</si>
  <si>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</si>
  <si>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</si>
  <si>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</si>
  <si>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</si>
  <si>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</si>
  <si>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</si>
  <si>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</si>
  <si>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</si>
  <si>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</si>
  <si>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</si>
  <si>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</si>
  <si>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</si>
  <si>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</si>
  <si>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</si>
  <si>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</si>
  <si>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</si>
  <si>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</si>
  <si>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</si>
  <si>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</si>
  <si>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</si>
  <si>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</si>
  <si>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</si>
  <si>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</si>
  <si>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</si>
  <si>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</si>
  <si>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</si>
  <si>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</si>
  <si>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</si>
  <si>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</si>
  <si>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</si>
  <si>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</si>
  <si>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</si>
  <si>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</si>
  <si>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</si>
  <si>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</si>
  <si>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</si>
  <si>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</si>
  <si>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</si>
  <si>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</si>
  <si>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</si>
  <si>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</si>
  <si>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</si>
  <si>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</si>
  <si>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</si>
  <si>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</si>
  <si>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</si>
  <si>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</si>
  <si>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</si>
  <si>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</si>
  <si>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</si>
  <si>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</si>
  <si>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</si>
  <si>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</si>
  <si>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</si>
  <si>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</si>
  <si>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</si>
  <si>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</si>
  <si>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</si>
  <si>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</si>
  <si>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</si>
  <si>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</si>
  <si>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</si>
  <si>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</si>
  <si>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</si>
  <si>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</si>
  <si>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</si>
  <si>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</si>
  <si>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</si>
  <si>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</si>
  <si>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</si>
  <si>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</si>
  <si>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</si>
  <si>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</si>
  <si>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</si>
  <si>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</si>
  <si>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</si>
  <si>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</si>
  <si>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</si>
  <si>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</si>
  <si>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</si>
  <si>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</si>
  <si>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</si>
  <si>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</si>
  <si>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</si>
  <si>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</si>
  <si>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</si>
  <si>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</si>
  <si>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</si>
  <si>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</si>
  <si>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</si>
  <si>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</si>
  <si>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</si>
  <si>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</si>
  <si>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</si>
  <si>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</si>
  <si>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</si>
  <si>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</si>
  <si>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</si>
  <si>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</si>
  <si>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</si>
  <si>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</si>
  <si>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</si>
  <si>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</si>
  <si>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</si>
  <si>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</si>
  <si>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</si>
  <si>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</si>
  <si>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</si>
  <si>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</si>
  <si>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</si>
  <si>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</si>
  <si>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</si>
  <si>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</si>
  <si>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</si>
  <si>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</si>
  <si>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</si>
  <si>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</si>
  <si>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</si>
  <si>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</si>
  <si>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</si>
  <si>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</si>
  <si>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</si>
  <si>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</si>
  <si>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</si>
  <si>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</si>
  <si>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</si>
  <si>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</si>
  <si>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</si>
  <si>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</si>
  <si>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</si>
  <si>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</si>
  <si>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</si>
  <si>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</si>
  <si>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</si>
  <si>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</si>
  <si>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</si>
  <si>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</si>
  <si>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</si>
  <si>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</si>
  <si>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</si>
  <si>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</si>
  <si>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</si>
  <si>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</si>
  <si>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</si>
  <si>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</si>
  <si>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</si>
  <si>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</si>
  <si>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</si>
  <si>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</si>
  <si>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</si>
  <si>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</si>
  <si>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</si>
  <si>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</si>
  <si>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</si>
  <si>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</si>
  <si>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</si>
  <si>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</si>
  <si>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</si>
  <si>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</si>
  <si>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</si>
  <si>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</si>
  <si>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</si>
  <si>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</si>
  <si>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</si>
  <si>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</si>
  <si>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</si>
  <si>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</si>
  <si>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</si>
  <si>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</si>
  <si>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</si>
  <si>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</si>
  <si>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</si>
  <si>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</si>
  <si>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</si>
  <si>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</si>
  <si>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</si>
  <si>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</si>
  <si>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</si>
  <si>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</si>
  <si>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</si>
  <si>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</si>
  <si>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</si>
  <si>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</si>
  <si>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</si>
  <si>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</si>
  <si>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</si>
  <si>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</si>
  <si>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</si>
  <si>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</si>
  <si>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</si>
  <si>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</si>
  <si>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</si>
  <si>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</si>
  <si>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</si>
  <si>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</si>
  <si>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</si>
  <si>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</si>
  <si>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</si>
  <si>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</si>
  <si>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</si>
  <si>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</si>
  <si>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</si>
  <si>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</si>
  <si>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</si>
  <si>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</si>
  <si>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</si>
  <si>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</si>
  <si>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</si>
  <si>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</si>
  <si>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</si>
  <si>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</si>
  <si>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</si>
  <si>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</si>
  <si>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</si>
  <si>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</si>
  <si>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</si>
  <si>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</si>
  <si>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</si>
  <si>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</si>
  <si>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</si>
  <si>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</si>
  <si>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</si>
  <si>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</si>
  <si>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</si>
  <si>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</si>
  <si>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</si>
  <si>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</si>
  <si>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</si>
  <si>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</si>
  <si>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</si>
  <si>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</si>
  <si>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</si>
  <si>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</si>
  <si>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</si>
  <si>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</si>
  <si>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</si>
  <si>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</si>
  <si>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</si>
  <si>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</si>
  <si>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</si>
  <si>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</si>
  <si>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</si>
  <si>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</si>
  <si>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</si>
  <si>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</si>
  <si>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</si>
  <si>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</si>
  <si>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</si>
  <si>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</si>
  <si>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</si>
  <si>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</si>
  <si>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</si>
  <si>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</si>
  <si>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</si>
  <si>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</si>
  <si>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</si>
  <si>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</si>
  <si>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</si>
  <si>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</si>
  <si>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</si>
  <si>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</si>
  <si>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</si>
  <si>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</si>
  <si>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</si>
  <si>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</si>
  <si>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</si>
  <si>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</si>
  <si>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</si>
  <si>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</si>
  <si>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</si>
  <si>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</si>
  <si>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</si>
  <si>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</si>
  <si>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</si>
  <si>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</si>
  <si>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</si>
  <si>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</si>
  <si>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</si>
  <si>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</si>
  <si>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</si>
  <si>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</si>
  <si>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</si>
  <si>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</si>
  <si>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</si>
  <si>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</si>
  <si>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</si>
  <si>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</si>
  <si>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</si>
  <si>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</si>
  <si>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</si>
  <si>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</si>
  <si>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</si>
  <si>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</si>
  <si>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</si>
  <si>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</si>
  <si>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</si>
  <si>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</si>
  <si>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</si>
  <si>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</si>
  <si>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</si>
  <si>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</si>
  <si>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</si>
  <si>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</si>
  <si>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</si>
  <si>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</si>
  <si>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</si>
  <si>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</si>
  <si>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</si>
  <si>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</si>
  <si>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</si>
  <si>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</si>
  <si>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</si>
  <si>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</si>
  <si>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</si>
  <si>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</si>
  <si>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</si>
  <si>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</si>
  <si>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</si>
  <si>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</si>
  <si>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</si>
  <si>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</si>
  <si>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</si>
  <si>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</si>
  <si>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</si>
  <si>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</si>
  <si>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</si>
  <si>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</si>
  <si>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</si>
  <si>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</si>
  <si>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</si>
  <si>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</si>
  <si>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</si>
  <si>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</si>
  <si>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</si>
  <si>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</si>
  <si>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</si>
  <si>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</si>
  <si>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</si>
  <si>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</si>
  <si>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</si>
  <si>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</si>
  <si>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</si>
  <si>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</si>
  <si>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</si>
  <si>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</si>
  <si>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</si>
  <si>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</si>
  <si>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</si>
  <si>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</si>
  <si>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</si>
  <si>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</si>
  <si>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</si>
  <si>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</si>
  <si>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</si>
  <si>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</si>
  <si>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</si>
  <si>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</si>
  <si>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</si>
  <si>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</si>
  <si>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</si>
  <si>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</si>
  <si>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</si>
  <si>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</si>
  <si>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</si>
  <si>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</si>
  <si>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</si>
  <si>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</si>
  <si>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</si>
  <si>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</si>
  <si>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</si>
  <si>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</si>
  <si>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</si>
  <si>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</si>
  <si>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</si>
  <si>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</si>
  <si>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</si>
  <si>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</si>
  <si>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</si>
  <si>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</si>
  <si>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</si>
  <si>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</si>
  <si>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</si>
  <si>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</si>
  <si>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</si>
  <si>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</si>
  <si>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</si>
  <si>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</si>
  <si>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</si>
  <si>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</si>
  <si>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</si>
  <si>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</si>
  <si>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</si>
  <si>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</si>
  <si>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</si>
  <si>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</si>
  <si>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</si>
  <si>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</si>
  <si>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</si>
  <si>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</si>
  <si>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</si>
  <si>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</si>
  <si>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</si>
  <si>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</si>
  <si>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</si>
  <si>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</si>
  <si>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</si>
  <si>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</si>
  <si>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</si>
  <si>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</si>
  <si>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</si>
  <si>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</si>
  <si>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</si>
  <si>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</si>
  <si>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</si>
  <si>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</si>
  <si>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</si>
  <si>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</si>
  <si>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</si>
  <si>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</si>
  <si>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</si>
  <si>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</si>
  <si>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</si>
  <si>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</si>
  <si>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</si>
  <si>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</si>
  <si>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</si>
  <si>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</si>
  <si>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</si>
  <si>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</si>
  <si>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</si>
  <si>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</si>
  <si>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</si>
  <si>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</si>
  <si>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</si>
  <si>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</si>
  <si>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</si>
  <si>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</si>
  <si>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</si>
  <si>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</si>
  <si>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</si>
  <si>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</si>
  <si>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</si>
  <si>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</si>
  <si>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</si>
  <si>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</si>
  <si>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</si>
  <si>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</si>
  <si>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</si>
  <si>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</si>
  <si>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</si>
  <si>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</si>
  <si>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</si>
  <si>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</si>
  <si>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</si>
  <si>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</si>
  <si>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</si>
  <si>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</si>
  <si>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</si>
  <si>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</si>
  <si>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</si>
  <si>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</si>
  <si>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</si>
  <si>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</si>
  <si>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</si>
  <si>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</si>
  <si>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</si>
  <si>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</si>
  <si>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</si>
  <si>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</si>
  <si>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</si>
  <si>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</si>
  <si>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</si>
  <si>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</si>
  <si>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</si>
  <si>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</si>
  <si>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</si>
  <si>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</si>
  <si>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</si>
  <si>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</si>
  <si>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</si>
  <si>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</si>
  <si>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</si>
  <si>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</si>
  <si>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</si>
  <si>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</si>
  <si>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</si>
  <si>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</si>
  <si>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</si>
  <si>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</si>
  <si>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</si>
  <si>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</si>
  <si>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</si>
  <si>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</si>
  <si>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</si>
  <si>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</si>
  <si>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</si>
  <si>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</si>
  <si>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</si>
  <si>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</si>
  <si>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</si>
  <si>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</si>
  <si>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</si>
  <si>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</si>
  <si>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</si>
  <si>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</si>
  <si>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</si>
  <si>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</si>
  <si>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</si>
  <si>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</si>
  <si>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</si>
  <si>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</si>
  <si>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</si>
  <si>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</si>
  <si>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</si>
  <si>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</si>
  <si>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</si>
  <si>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</si>
  <si>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</si>
  <si>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</si>
  <si>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</si>
  <si>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</si>
  <si>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</si>
  <si>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</si>
  <si>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</si>
  <si>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</si>
  <si>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</si>
  <si>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</si>
  <si>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</si>
  <si>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</si>
  <si>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</si>
  <si>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</si>
  <si>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</si>
  <si>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</si>
  <si>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</si>
  <si>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</si>
  <si>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</si>
  <si>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</si>
  <si>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</si>
  <si>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</si>
  <si>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</si>
  <si>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</si>
  <si>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</si>
  <si>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</si>
  <si>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</si>
  <si>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</si>
  <si>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</si>
  <si>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</si>
  <si>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</si>
  <si>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</si>
  <si>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</si>
  <si>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</si>
  <si>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</si>
  <si>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</si>
  <si>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</si>
  <si>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</si>
  <si>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</si>
  <si>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</si>
  <si>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</si>
  <si>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</si>
  <si>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</si>
  <si>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</si>
  <si>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</si>
  <si>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</si>
  <si>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</si>
  <si>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</si>
  <si>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</si>
  <si>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</si>
  <si>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</si>
  <si>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</si>
  <si>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</si>
  <si>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</si>
  <si>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</si>
  <si>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</si>
  <si>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</si>
  <si>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</si>
  <si>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</si>
  <si>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</si>
  <si>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</si>
  <si>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</si>
  <si>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</si>
  <si>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</si>
  <si>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</si>
  <si>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</si>
  <si>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</si>
  <si>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</si>
  <si>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</si>
  <si>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</si>
  <si>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</si>
  <si>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</si>
  <si>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</si>
  <si>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</si>
  <si>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</si>
  <si>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</si>
  <si>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</si>
  <si>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</si>
  <si>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</si>
  <si>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</si>
  <si>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</si>
  <si>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</si>
  <si>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</si>
  <si>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</si>
  <si>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</si>
  <si>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</si>
  <si>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</si>
  <si>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</si>
  <si>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</si>
  <si>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</si>
  <si>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</si>
  <si>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</si>
  <si>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</si>
  <si>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</si>
  <si>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</si>
  <si>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</si>
  <si>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</si>
  <si>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</si>
  <si>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</si>
  <si>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</si>
  <si>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</si>
  <si>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</si>
  <si>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</si>
  <si>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</si>
  <si>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</si>
  <si>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</si>
  <si>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</si>
  <si>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</si>
  <si>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</si>
  <si>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</si>
  <si>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</si>
  <si>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</si>
  <si>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</si>
  <si>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</si>
  <si>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</si>
  <si>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</si>
  <si>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</si>
  <si>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</si>
  <si>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</si>
  <si>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</si>
  <si>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</si>
  <si>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</si>
  <si>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</si>
  <si>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</si>
  <si>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</si>
  <si>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</si>
  <si>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</si>
  <si>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</si>
  <si>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</si>
  <si>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</si>
  <si>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</si>
  <si>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</si>
  <si>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</si>
  <si>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</si>
  <si>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</si>
  <si>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</si>
  <si>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</si>
  <si>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</si>
  <si>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</si>
  <si>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</si>
  <si>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</si>
  <si>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</si>
  <si>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</si>
  <si>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</si>
  <si>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</si>
  <si>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</si>
  <si>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</si>
  <si>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</si>
  <si>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</si>
  <si>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</si>
  <si>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</si>
  <si>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</si>
  <si>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</si>
  <si>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</si>
  <si>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</si>
  <si>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</si>
  <si>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</si>
  <si>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</si>
  <si>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</si>
  <si>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</si>
  <si>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</si>
  <si>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</si>
  <si>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</si>
  <si>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</si>
  <si>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</si>
  <si>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</si>
  <si>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</si>
  <si>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</si>
  <si>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</si>
  <si>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</si>
  <si>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</si>
  <si>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</si>
  <si>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</si>
  <si>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</si>
  <si>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</si>
  <si>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</si>
  <si>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</si>
  <si>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</si>
  <si>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</si>
  <si>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</si>
  <si>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</si>
  <si>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</si>
  <si>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</si>
  <si>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</si>
  <si>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</si>
  <si>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</si>
  <si>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</si>
  <si>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</si>
  <si>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</si>
  <si>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</si>
  <si>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</si>
  <si>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</si>
  <si>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</si>
  <si>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</si>
  <si>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</si>
  <si>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</si>
  <si>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</si>
  <si>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</si>
  <si>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</si>
  <si>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</si>
  <si>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</si>
  <si>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</si>
  <si>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</si>
  <si>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</si>
  <si>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</si>
  <si>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</si>
  <si>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</si>
  <si>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</si>
  <si>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</si>
  <si>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</si>
  <si>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</si>
  <si>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</si>
  <si>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</si>
  <si>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</si>
  <si>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</si>
  <si>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</si>
  <si>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</si>
  <si>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</si>
  <si>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</si>
  <si>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</si>
  <si>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</si>
  <si>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</si>
  <si>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</si>
  <si>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</si>
  <si>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</si>
  <si>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</si>
  <si>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</si>
  <si>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</si>
  <si>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</si>
  <si>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</si>
  <si>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</si>
  <si>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</si>
  <si>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</si>
  <si>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</si>
  <si>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</si>
  <si>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</si>
  <si>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</si>
  <si>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</si>
  <si>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</si>
  <si>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</si>
  <si>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</si>
  <si>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</si>
  <si>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</si>
  <si>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</si>
  <si>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</si>
  <si>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</si>
  <si>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</si>
  <si>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</si>
  <si>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</si>
  <si>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</si>
  <si>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</si>
  <si>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</si>
  <si>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</si>
  <si>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</si>
  <si>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</si>
  <si>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</si>
  <si>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</si>
  <si>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</si>
  <si>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</si>
  <si>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</si>
  <si>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</si>
  <si>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</si>
  <si>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</si>
  <si>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</si>
  <si>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</si>
  <si>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</si>
  <si>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</si>
  <si>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</si>
  <si>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</si>
  <si>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</si>
  <si>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</si>
  <si>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</si>
  <si>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</si>
  <si>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</si>
  <si>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</si>
  <si>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</si>
  <si>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</si>
  <si>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</si>
  <si>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</si>
  <si>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</si>
  <si>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</si>
  <si>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</si>
  <si>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</si>
  <si>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</si>
  <si>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</si>
  <si>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</si>
  <si>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</si>
  <si>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</si>
  <si>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</si>
  <si>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</si>
  <si>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</si>
  <si>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</si>
  <si>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</si>
  <si>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</si>
  <si>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</si>
  <si>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</si>
  <si>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</si>
  <si>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</si>
  <si>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</si>
  <si>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</si>
  <si>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</si>
  <si>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</si>
  <si>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</si>
  <si>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</si>
  <si>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</si>
  <si>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</si>
  <si>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</si>
  <si>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</si>
  <si>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</si>
  <si>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</si>
  <si>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</si>
  <si>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</si>
  <si>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</si>
  <si>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</si>
  <si>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</si>
  <si>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</si>
  <si>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</si>
  <si>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</si>
  <si>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</si>
  <si>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</si>
  <si>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</si>
  <si>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</si>
  <si>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</si>
  <si>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</si>
  <si>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</si>
  <si>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</si>
  <si>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</si>
  <si>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</si>
  <si>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</si>
  <si>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</si>
  <si>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</si>
  <si>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</si>
  <si>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</si>
  <si>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</si>
  <si>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</si>
  <si>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</si>
  <si>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</si>
  <si>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</si>
  <si>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</si>
  <si>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</si>
  <si>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</si>
  <si>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</si>
  <si>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</si>
  <si>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</si>
  <si>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</si>
  <si>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</si>
  <si>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</si>
  <si>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</si>
  <si>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</si>
  <si>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</si>
  <si>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</si>
  <si>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</si>
  <si>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</si>
  <si>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</si>
  <si>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</si>
  <si>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</si>
  <si>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</si>
  <si>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</si>
  <si>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</si>
  <si>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</si>
  <si>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</si>
  <si>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</si>
  <si>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</si>
  <si>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</si>
  <si>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</si>
  <si>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</si>
  <si>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</si>
  <si>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</si>
  <si>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</si>
  <si>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</si>
  <si>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</si>
  <si>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</si>
  <si>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</si>
  <si>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</si>
  <si>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</si>
  <si>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</si>
  <si>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</si>
  <si>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</si>
  <si>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</si>
  <si>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</si>
  <si>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</si>
  <si>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</si>
  <si>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</si>
  <si>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</si>
  <si>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</si>
  <si>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</si>
  <si>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</si>
  <si>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</si>
  <si>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</si>
  <si>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</si>
  <si>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</si>
  <si>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</si>
  <si>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</si>
  <si>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</si>
  <si>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</si>
  <si>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</si>
  <si>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</si>
  <si>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</si>
  <si>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</si>
  <si>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</si>
  <si>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</si>
  <si>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</si>
  <si>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</si>
  <si>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</si>
  <si>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</si>
  <si>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</si>
  <si>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</si>
  <si>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</si>
  <si>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</si>
  <si>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</si>
  <si>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</si>
  <si>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</si>
  <si>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</si>
  <si>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</si>
  <si>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</si>
  <si>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</si>
  <si>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</si>
  <si>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</si>
  <si>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</si>
  <si>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</si>
  <si>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</si>
  <si>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</si>
  <si>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</si>
  <si>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</si>
  <si>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</si>
  <si>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</si>
  <si>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</si>
  <si>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</si>
  <si>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</si>
  <si>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</si>
  <si>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</si>
  <si>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</si>
  <si>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</si>
  <si>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</si>
  <si>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</si>
  <si>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</si>
  <si>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</si>
  <si>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</si>
  <si>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</si>
  <si>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</si>
  <si>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</si>
  <si>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</si>
  <si>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</si>
  <si>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</si>
  <si>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</si>
  <si>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</si>
  <si>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</si>
  <si>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</si>
  <si>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</si>
  <si>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</si>
  <si>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</si>
  <si>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</si>
  <si>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</si>
  <si>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</si>
  <si>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</si>
  <si>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</si>
  <si>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</si>
  <si>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</si>
  <si>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</si>
  <si>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</si>
  <si>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</si>
  <si>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</si>
  <si>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</si>
  <si>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</si>
  <si>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</si>
  <si>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</si>
  <si>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</si>
  <si>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</si>
  <si>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</si>
  <si>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</si>
  <si>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</si>
  <si>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</si>
  <si>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</si>
  <si>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</si>
  <si>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</si>
  <si>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</si>
  <si>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</si>
  <si>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</si>
  <si>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</si>
  <si>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</si>
  <si>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</si>
  <si>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</si>
  <si>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</si>
  <si>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</si>
  <si>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</si>
  <si>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</si>
  <si>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</si>
  <si>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</si>
  <si>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</si>
  <si>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</si>
  <si>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</si>
  <si>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</si>
  <si>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</si>
  <si>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</si>
  <si>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</si>
  <si>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</si>
  <si>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</si>
  <si>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</si>
  <si>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</si>
  <si>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</si>
  <si>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</si>
  <si>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</si>
  <si>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</si>
  <si>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</si>
  <si>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</si>
  <si>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</si>
  <si>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</si>
  <si>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</si>
  <si>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</si>
  <si>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</si>
  <si>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</si>
  <si>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</si>
  <si>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</si>
  <si>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</si>
  <si>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</si>
  <si>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</si>
  <si>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</si>
  <si>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</si>
  <si>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</si>
  <si>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</si>
  <si>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</si>
  <si>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</si>
  <si>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</si>
  <si>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</si>
  <si>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</si>
  <si>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</si>
  <si>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</si>
  <si>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</si>
  <si>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</si>
  <si>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</si>
  <si>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</si>
  <si>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</si>
  <si>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</si>
  <si>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</si>
  <si>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</si>
  <si>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</si>
  <si>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</si>
  <si>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</si>
  <si>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</si>
  <si>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</si>
  <si>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</si>
  <si>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</si>
  <si>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</si>
  <si>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</si>
  <si>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</si>
  <si>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</si>
  <si>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</si>
  <si>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</si>
  <si>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</si>
  <si>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</si>
  <si>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</si>
  <si>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</si>
  <si>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</si>
  <si>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</si>
  <si>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</si>
  <si>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</si>
  <si>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</si>
  <si>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</si>
  <si>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</si>
  <si>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</si>
  <si>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</si>
  <si>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</si>
  <si>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</si>
  <si>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</si>
  <si>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</si>
  <si>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</si>
  <si>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</si>
  <si>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</si>
  <si>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</si>
  <si>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</si>
  <si>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</si>
  <si>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</si>
  <si>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</si>
  <si>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</si>
  <si>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</si>
  <si>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</si>
  <si>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</si>
  <si>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</si>
  <si>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</si>
  <si>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</si>
  <si>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</si>
  <si>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</si>
  <si>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</si>
  <si>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</si>
  <si>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</si>
  <si>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</si>
  <si>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</si>
  <si>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</si>
  <si>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</si>
  <si>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</si>
  <si>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</si>
  <si>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</si>
  <si>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</si>
  <si>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</si>
  <si>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</si>
  <si>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</si>
  <si>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</si>
  <si>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</si>
  <si>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</si>
  <si>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</si>
  <si>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</si>
  <si>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</si>
  <si>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</si>
  <si>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</si>
  <si>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</si>
  <si>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</si>
  <si>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</si>
  <si>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</si>
  <si>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</si>
  <si>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</si>
  <si>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</si>
  <si>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</si>
  <si>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</si>
  <si>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</si>
  <si>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</si>
  <si>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</si>
  <si>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</si>
  <si>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</si>
  <si>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</si>
  <si>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</si>
  <si>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</si>
  <si>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</si>
  <si>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</si>
  <si>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</si>
  <si>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</si>
  <si>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</si>
  <si>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</si>
  <si>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</si>
  <si>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</si>
  <si>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</si>
  <si>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</si>
  <si>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</si>
  <si>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</si>
  <si>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</si>
  <si>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</si>
  <si>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</si>
  <si>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</si>
  <si>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</si>
  <si>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</si>
  <si>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</si>
  <si>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</si>
  <si>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</si>
  <si>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</si>
  <si>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</si>
  <si>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</si>
  <si>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</si>
  <si>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</si>
  <si>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</si>
  <si>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</si>
  <si>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</si>
  <si>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</si>
  <si>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</si>
  <si>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</si>
  <si>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</si>
  <si>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</si>
  <si>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</si>
  <si>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</si>
  <si>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</si>
  <si>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</si>
  <si>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</si>
  <si>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</si>
  <si>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</si>
  <si>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</si>
  <si>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</si>
  <si>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</si>
  <si>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</si>
  <si>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</si>
  <si>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</si>
  <si>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</si>
  <si>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</si>
  <si>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</si>
  <si>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</si>
  <si>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</si>
  <si>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</si>
  <si>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</si>
  <si>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</si>
  <si>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</si>
  <si>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</si>
  <si>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</si>
  <si>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</si>
  <si>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</si>
  <si>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</si>
  <si>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</si>
  <si>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</si>
  <si>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</si>
  <si>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</si>
  <si>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</si>
  <si>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</si>
  <si>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</si>
  <si>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</si>
  <si>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</si>
  <si>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</si>
  <si>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</si>
  <si>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</si>
  <si>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</si>
  <si>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</si>
  <si>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</si>
  <si>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</si>
  <si>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</si>
  <si>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</si>
  <si>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</si>
  <si>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</si>
  <si>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</si>
  <si>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</si>
  <si>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</si>
  <si>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</si>
  <si>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</si>
  <si>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</si>
  <si>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</si>
  <si>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</si>
  <si>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</si>
  <si>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</si>
  <si>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</si>
  <si>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</si>
  <si>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</si>
  <si>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</si>
  <si>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</si>
  <si>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</si>
  <si>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</si>
  <si>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</si>
  <si>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</si>
  <si>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</si>
  <si>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</si>
  <si>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</si>
  <si>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</si>
  <si>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</si>
  <si>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</si>
  <si>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</si>
  <si>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</si>
  <si>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</si>
  <si>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</si>
  <si>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</si>
  <si>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</si>
  <si>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</si>
  <si>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</si>
  <si>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</si>
  <si>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</si>
  <si>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</si>
  <si>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</si>
  <si>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</si>
  <si>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</si>
  <si>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</si>
  <si>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</si>
  <si>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</si>
  <si>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</si>
  <si>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</si>
  <si>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</si>
  <si>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</si>
  <si>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</si>
  <si>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</si>
  <si>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</si>
  <si>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</si>
  <si>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</si>
  <si>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</si>
  <si>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</si>
  <si>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</si>
  <si>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</si>
  <si>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</si>
  <si>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</si>
  <si>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</si>
  <si>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</si>
  <si>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</si>
  <si>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</si>
  <si>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</si>
  <si>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</si>
  <si>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</si>
  <si>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</si>
  <si>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</si>
  <si>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</si>
  <si>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</si>
  <si>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</si>
  <si>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</si>
  <si>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</si>
  <si>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</si>
  <si>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</si>
  <si>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</si>
  <si>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</si>
  <si>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</si>
  <si>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</si>
  <si>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</si>
  <si>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</si>
  <si>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</si>
  <si>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</si>
  <si>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</si>
  <si>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</si>
  <si>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</si>
  <si>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</si>
  <si>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</si>
  <si>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</si>
  <si>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</si>
  <si>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</si>
  <si>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</si>
  <si>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</si>
  <si>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</si>
  <si>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</si>
  <si>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</si>
  <si>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</si>
  <si>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</si>
  <si>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</si>
  <si>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</si>
  <si>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</si>
  <si>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</si>
  <si>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</si>
  <si>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</si>
  <si>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</si>
  <si>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</si>
  <si>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</si>
  <si>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</si>
  <si>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</si>
  <si>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</si>
  <si>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</si>
  <si>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</si>
  <si>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</si>
  <si>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</si>
  <si>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</si>
  <si>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</si>
  <si>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</si>
  <si>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</si>
  <si>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</si>
  <si>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</si>
  <si>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</si>
  <si>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</si>
  <si>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</si>
  <si>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</si>
  <si>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</si>
  <si>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</si>
  <si>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</si>
  <si>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</si>
  <si>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</si>
  <si>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</si>
  <si>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</si>
  <si>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</si>
  <si>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</si>
  <si>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</si>
  <si>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</si>
  <si>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</si>
  <si>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</si>
  <si>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</si>
  <si>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</si>
  <si>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</si>
  <si>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</si>
  <si>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</si>
  <si>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</si>
  <si>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</si>
  <si>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</si>
  <si>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</si>
  <si>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</si>
  <si>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</si>
  <si>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</si>
  <si>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</si>
  <si>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</si>
  <si>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</si>
  <si>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</si>
  <si>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</si>
  <si>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</si>
  <si>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</si>
  <si>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</si>
  <si>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</si>
  <si>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</si>
  <si>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</si>
  <si>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</si>
  <si>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</si>
  <si>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</si>
  <si>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</si>
  <si>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</si>
  <si>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</si>
  <si>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</si>
  <si>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</si>
  <si>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</si>
  <si>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</si>
  <si>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</si>
  <si>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</si>
  <si>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</si>
  <si>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</si>
  <si>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</si>
  <si>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</si>
  <si>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</si>
  <si>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</si>
  <si>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</si>
  <si>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</si>
  <si>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</si>
  <si>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</si>
  <si>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</si>
  <si>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</si>
  <si>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</si>
  <si>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</si>
  <si>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</si>
  <si>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</si>
  <si>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</si>
  <si>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</si>
  <si>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</si>
  <si>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</si>
  <si>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</si>
  <si>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</si>
  <si>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</si>
  <si>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</si>
  <si>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</si>
  <si>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</si>
  <si>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</si>
  <si>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</si>
  <si>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</si>
  <si>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</si>
  <si>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</si>
  <si>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</si>
  <si>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</si>
  <si>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</si>
  <si>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</si>
  <si>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</si>
  <si>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</si>
  <si>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</si>
  <si>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</si>
  <si>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</si>
  <si>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</si>
  <si>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</si>
  <si>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</si>
  <si>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</si>
  <si>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</si>
  <si>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</si>
  <si>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</si>
  <si>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</si>
  <si>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</si>
  <si>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</si>
  <si>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</si>
  <si>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</si>
  <si>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</si>
  <si>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</si>
  <si>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</si>
  <si>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</si>
  <si>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</si>
  <si>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</si>
  <si>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</si>
  <si>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</si>
  <si>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</si>
  <si>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</si>
  <si>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</si>
  <si>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</si>
  <si>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</si>
  <si>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</si>
  <si>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</si>
  <si>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</si>
  <si>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</si>
  <si>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</si>
  <si>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</si>
  <si>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</si>
  <si>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</si>
  <si>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</si>
  <si>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</si>
  <si>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</si>
  <si>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</si>
  <si>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</si>
  <si>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</si>
  <si>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</si>
  <si>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</si>
  <si>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</si>
  <si>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</si>
  <si>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</si>
  <si>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</si>
  <si>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</si>
  <si>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</si>
  <si>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</si>
  <si>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</si>
  <si>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</si>
  <si>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</si>
  <si>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</si>
  <si>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</si>
  <si>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</si>
  <si>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</si>
  <si>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</si>
  <si>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</si>
  <si>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</si>
  <si>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</si>
  <si>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</si>
  <si>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</si>
  <si>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</si>
  <si>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</si>
  <si>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</si>
  <si>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</si>
  <si>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</si>
  <si>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</si>
  <si>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</si>
  <si>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</si>
  <si>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</si>
  <si>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</si>
  <si>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</si>
  <si>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</si>
  <si>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</si>
  <si>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</si>
  <si>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</si>
  <si>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</si>
  <si>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</si>
  <si>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</si>
  <si>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</si>
  <si>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</si>
  <si>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</si>
  <si>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</si>
  <si>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</si>
  <si>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</si>
  <si>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</si>
  <si>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</si>
  <si>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</si>
  <si>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</si>
  <si>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</si>
  <si>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</si>
  <si>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</si>
  <si>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</si>
  <si>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</si>
  <si>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</si>
  <si>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</si>
  <si>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</si>
  <si>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</si>
  <si>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</si>
  <si>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</si>
  <si>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</si>
  <si>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</si>
  <si>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</si>
  <si>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</si>
  <si>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</si>
  <si>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</si>
  <si>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</si>
  <si>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</si>
  <si>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</si>
  <si>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</si>
  <si>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</si>
  <si>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</si>
  <si>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</si>
  <si>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</si>
  <si>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</si>
  <si>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</si>
  <si>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</si>
  <si>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</si>
  <si>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</si>
  <si>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</si>
  <si>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</si>
  <si>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</si>
  <si>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</si>
  <si>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</si>
  <si>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</si>
  <si>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</si>
  <si>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</si>
  <si>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</si>
  <si>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</si>
  <si>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</si>
  <si>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</si>
  <si>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</si>
  <si>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</si>
  <si>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</si>
  <si>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</si>
  <si>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</si>
  <si>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</si>
  <si>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</si>
  <si>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</si>
  <si>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</si>
  <si>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</si>
  <si>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</si>
  <si>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</si>
  <si>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</si>
  <si>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</si>
  <si>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</si>
  <si>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</si>
  <si>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</si>
  <si>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</si>
  <si>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</si>
  <si>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</si>
  <si>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</si>
  <si>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</si>
  <si>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</si>
  <si>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</si>
  <si>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</si>
  <si>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</si>
  <si>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</si>
  <si>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</si>
  <si>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</si>
  <si>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</si>
  <si>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</si>
  <si>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</si>
  <si>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</si>
  <si>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</si>
  <si>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</si>
  <si>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</si>
  <si>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</si>
  <si>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</si>
  <si>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</si>
  <si>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</si>
  <si>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</si>
  <si>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</si>
  <si>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</si>
  <si>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</si>
  <si>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</si>
  <si>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</si>
  <si>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</si>
  <si>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</si>
  <si>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</si>
  <si>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</si>
  <si>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</si>
  <si>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</si>
  <si>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</si>
  <si>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</si>
  <si>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</si>
  <si>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</si>
  <si>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</si>
  <si>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</si>
  <si>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</si>
  <si>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</si>
  <si>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</si>
  <si>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</si>
  <si>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</si>
  <si>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</si>
  <si>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</si>
  <si>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</si>
  <si>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</si>
  <si>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</si>
  <si>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</si>
  <si>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</si>
  <si>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</si>
  <si>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</si>
  <si>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</si>
  <si>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</si>
  <si>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</si>
  <si>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</si>
  <si>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</si>
  <si>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</si>
  <si>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</si>
  <si>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</si>
  <si>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</si>
  <si>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</si>
  <si>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</si>
  <si>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</si>
  <si>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</si>
  <si>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</si>
  <si>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</si>
  <si>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</si>
  <si>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</si>
  <si>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</si>
  <si>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</si>
  <si>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</si>
  <si>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</si>
  <si>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</si>
  <si>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</si>
  <si>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</si>
  <si>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</si>
  <si>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</si>
  <si>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</si>
  <si>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</si>
  <si>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</si>
  <si>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</si>
  <si>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</si>
  <si>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</si>
  <si>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</si>
  <si>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</si>
  <si>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</si>
  <si>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</si>
  <si>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</si>
  <si>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</si>
  <si>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</si>
  <si>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</si>
  <si>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</si>
  <si>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</si>
  <si>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</si>
  <si>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</si>
  <si>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</si>
  <si>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</si>
  <si>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</si>
  <si>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</si>
  <si>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</si>
  <si>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</si>
  <si>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</si>
  <si>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</si>
  <si>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</si>
  <si>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</si>
  <si>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</si>
  <si>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</si>
  <si>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</si>
  <si>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</si>
  <si>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</si>
  <si>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</si>
  <si>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</si>
  <si>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</si>
  <si>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</si>
  <si>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</si>
  <si>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</si>
  <si>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</si>
  <si>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</si>
  <si>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</si>
  <si>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</si>
  <si>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</si>
  <si>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</si>
  <si>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</si>
  <si>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</si>
  <si>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</si>
  <si>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</si>
  <si>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</si>
  <si>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</si>
  <si>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</si>
  <si>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</si>
  <si>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</si>
  <si>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</si>
  <si>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</si>
  <si>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</si>
  <si>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</si>
  <si>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</si>
  <si>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</si>
  <si>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</si>
  <si>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</si>
  <si>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</si>
  <si>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</si>
  <si>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</si>
  <si>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</si>
  <si>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</si>
  <si>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</si>
  <si>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</si>
  <si>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</si>
  <si>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</si>
  <si>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</si>
  <si>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</si>
  <si>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</si>
  <si>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</si>
  <si>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</si>
  <si>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</si>
  <si>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</si>
  <si>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</si>
  <si>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</si>
  <si>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</si>
  <si>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</si>
  <si>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</si>
  <si>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</si>
  <si>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</si>
  <si>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</si>
  <si>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</si>
  <si>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</si>
  <si>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</si>
  <si>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</si>
  <si>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</si>
  <si>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</si>
  <si>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</si>
  <si>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</si>
  <si>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</si>
  <si>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</si>
  <si>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</si>
  <si>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</si>
  <si>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</si>
  <si>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</si>
  <si>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</si>
  <si>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</si>
  <si>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</si>
  <si>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</si>
  <si>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</si>
  <si>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</si>
  <si>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</si>
  <si>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</si>
  <si>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</si>
  <si>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</si>
  <si>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</si>
  <si>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</si>
  <si>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</si>
  <si>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</si>
  <si>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</si>
  <si>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</si>
  <si>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</si>
  <si>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</si>
  <si>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</si>
  <si>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</si>
  <si>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</si>
  <si>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</si>
  <si>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</si>
  <si>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</si>
  <si>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</si>
  <si>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</si>
  <si>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</si>
  <si>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</si>
  <si>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</si>
  <si>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</si>
  <si>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</si>
  <si>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</si>
  <si>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</si>
  <si>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</si>
  <si>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</si>
  <si>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</si>
  <si>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</si>
  <si>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</si>
  <si>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</si>
  <si>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</si>
  <si>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</si>
  <si>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</si>
  <si>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</si>
  <si>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</si>
  <si>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</si>
  <si>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</si>
  <si>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</si>
  <si>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</si>
  <si>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</si>
  <si>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</si>
  <si>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</si>
  <si>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</si>
  <si>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</si>
  <si>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</si>
  <si>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</si>
  <si>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</si>
  <si>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</si>
  <si>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</si>
  <si>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</si>
  <si>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</si>
  <si>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</si>
  <si>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</si>
  <si>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</si>
  <si>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</si>
  <si>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</si>
  <si>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</si>
  <si>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</si>
  <si>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</si>
  <si>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</si>
  <si>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</si>
  <si>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</si>
  <si>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</si>
  <si>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</si>
  <si>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</si>
  <si>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</si>
  <si>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</si>
  <si>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</si>
  <si>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</si>
  <si>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</si>
  <si>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</si>
  <si>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</si>
  <si>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</si>
  <si>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</si>
  <si>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</si>
  <si>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</si>
  <si>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</si>
  <si>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</si>
  <si>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</si>
  <si>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</si>
  <si>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</si>
  <si>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</si>
  <si>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</si>
  <si>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</si>
  <si>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</si>
  <si>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</si>
  <si>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</si>
  <si>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</si>
  <si>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</si>
  <si>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</si>
  <si>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</si>
  <si>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</si>
  <si>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</si>
  <si>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</si>
  <si>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</si>
  <si>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</si>
  <si>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</si>
  <si>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</si>
  <si>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</si>
  <si>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</si>
  <si>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</si>
  <si>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</si>
  <si>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</si>
  <si>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</si>
  <si>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</si>
  <si>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</si>
  <si>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</si>
  <si>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</si>
  <si>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</si>
  <si>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</si>
  <si>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</si>
  <si>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</si>
  <si>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</si>
  <si>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</si>
  <si>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</si>
  <si>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</si>
  <si>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</si>
  <si>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</si>
  <si>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</si>
  <si>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</si>
  <si>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</si>
  <si>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</si>
  <si>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</si>
  <si>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</si>
  <si>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</si>
  <si>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</si>
  <si>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</si>
  <si>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</si>
  <si>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</si>
  <si>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</si>
  <si>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</si>
  <si>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</si>
  <si>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</si>
  <si>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</si>
  <si>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</si>
  <si>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</si>
  <si>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</si>
  <si>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</si>
  <si>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</si>
  <si>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</si>
  <si>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</si>
  <si>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</si>
  <si>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</si>
  <si>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</si>
  <si>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</si>
  <si>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</si>
  <si>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</si>
  <si>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</si>
  <si>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</si>
  <si>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</si>
  <si>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</si>
  <si>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</si>
  <si>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</si>
  <si>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</si>
  <si>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</si>
  <si>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</si>
  <si>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</si>
  <si>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</si>
  <si>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</si>
  <si>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</si>
  <si>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</si>
  <si>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</si>
  <si>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</si>
  <si>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</si>
  <si>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</si>
  <si>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</si>
  <si>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</si>
  <si>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</si>
  <si>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</si>
  <si>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</si>
  <si>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</si>
  <si>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</si>
  <si>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</si>
  <si>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</si>
  <si>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</si>
  <si>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</si>
  <si>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</si>
  <si>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</si>
  <si>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</si>
  <si>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</si>
  <si>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</si>
  <si>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</si>
  <si>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</si>
  <si>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</si>
  <si>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</si>
  <si>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</si>
  <si>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</si>
  <si>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</si>
  <si>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</si>
  <si>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</si>
  <si>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</si>
  <si>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</si>
  <si>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</si>
  <si>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</si>
  <si>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</si>
  <si>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</si>
  <si>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</si>
  <si>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</si>
  <si>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</si>
  <si>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</si>
  <si>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</si>
  <si>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</si>
  <si>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</si>
  <si>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</si>
  <si>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</si>
  <si>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</si>
  <si>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</si>
  <si>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</si>
  <si>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</si>
  <si>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</si>
  <si>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</si>
  <si>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</si>
  <si>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</si>
  <si>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</si>
  <si>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</si>
  <si>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</si>
  <si>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</si>
  <si>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</si>
  <si>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</si>
  <si>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</si>
  <si>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</si>
  <si>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</si>
  <si>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</si>
  <si>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</si>
  <si>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</si>
  <si>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</si>
  <si>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</si>
  <si>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</si>
  <si>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</si>
  <si>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</si>
  <si>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</si>
  <si>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</si>
  <si>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</si>
  <si>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</si>
  <si>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</si>
  <si>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</si>
  <si>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</si>
  <si>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</si>
  <si>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</si>
  <si>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</si>
  <si>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</si>
  <si>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</si>
  <si>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</si>
  <si>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</si>
  <si>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</si>
  <si>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</si>
  <si>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</si>
  <si>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</si>
  <si>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</si>
  <si>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</si>
  <si>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</si>
  <si>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</si>
  <si>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</si>
  <si>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</si>
  <si>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</si>
  <si>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</si>
  <si>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</si>
  <si>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</si>
  <si>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</si>
  <si>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</si>
  <si>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</si>
  <si>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</si>
  <si>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</si>
  <si>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</si>
  <si>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</si>
  <si>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</si>
  <si>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</si>
  <si>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</si>
  <si>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</si>
  <si>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</si>
  <si>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</si>
  <si>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</si>
  <si>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</si>
  <si>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</si>
  <si>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</si>
  <si>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</si>
  <si>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</si>
  <si>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</si>
  <si>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</si>
  <si>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</si>
  <si>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</si>
  <si>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</si>
  <si>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</si>
  <si>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</si>
  <si>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</si>
  <si>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</si>
  <si>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</si>
  <si>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</si>
  <si>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</si>
  <si>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</si>
  <si>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</si>
  <si>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</si>
  <si>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</si>
  <si>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</si>
  <si>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</si>
  <si>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</si>
  <si>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</si>
  <si>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</si>
  <si>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</si>
  <si>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</si>
  <si>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</si>
  <si>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</si>
  <si>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</si>
  <si>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</si>
  <si>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</si>
  <si>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</si>
  <si>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</si>
  <si>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</si>
  <si>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</si>
  <si>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</si>
  <si>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</si>
  <si>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</si>
  <si>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</si>
  <si>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</si>
  <si>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</si>
  <si>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</si>
  <si>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</si>
  <si>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</si>
  <si>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</si>
  <si>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</si>
  <si>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</si>
  <si>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</si>
  <si>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</si>
  <si>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</si>
  <si>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</si>
  <si>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</si>
  <si>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</si>
  <si>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</si>
  <si>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</si>
  <si>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</si>
  <si>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</si>
  <si>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</si>
  <si>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</si>
  <si>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</si>
  <si>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</si>
  <si>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</si>
  <si>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</si>
  <si>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</si>
  <si>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</si>
  <si>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</si>
  <si>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</si>
  <si>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</si>
  <si>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</si>
  <si>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</si>
  <si>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</si>
  <si>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</si>
  <si>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</si>
  <si>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</si>
  <si>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</si>
  <si>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</si>
  <si>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</si>
  <si>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</si>
  <si>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</si>
  <si>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</si>
  <si>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</si>
  <si>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</si>
  <si>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</si>
  <si>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</si>
  <si>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</si>
  <si>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</si>
  <si>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</si>
  <si>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</si>
  <si>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</si>
  <si>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</si>
  <si>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</si>
  <si>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</si>
  <si>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</si>
  <si>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</si>
  <si>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</si>
  <si>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</si>
  <si>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</si>
  <si>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</si>
  <si>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</si>
  <si>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</si>
  <si>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</si>
  <si>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</si>
  <si>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</si>
  <si>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</si>
  <si>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</si>
  <si>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</si>
  <si>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</si>
  <si>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</si>
  <si>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</si>
  <si>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</si>
  <si>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</si>
  <si>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</si>
  <si>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</si>
  <si>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</si>
  <si>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</si>
  <si>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</si>
  <si>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</si>
  <si>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</si>
  <si>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</si>
  <si>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</si>
  <si>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</si>
  <si>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</si>
  <si>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</si>
  <si>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</si>
  <si>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</si>
  <si>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</si>
  <si>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</si>
  <si>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</si>
  <si>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</si>
  <si>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</si>
  <si>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</si>
  <si>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</si>
  <si>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</si>
  <si>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</si>
  <si>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</si>
  <si>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</si>
  <si>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</si>
  <si>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</si>
  <si>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</si>
  <si>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</si>
  <si>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</si>
  <si>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</si>
  <si>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</si>
  <si>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</si>
  <si>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</si>
  <si>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</si>
  <si>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</si>
  <si>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</si>
  <si>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</si>
  <si>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</si>
  <si>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</si>
  <si>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</si>
  <si>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</si>
  <si>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</si>
  <si>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</si>
  <si>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</si>
  <si>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</si>
  <si>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</si>
  <si>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</si>
  <si>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</si>
  <si>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</si>
  <si>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</si>
  <si>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</si>
  <si>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</si>
  <si>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</si>
  <si>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</si>
  <si>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</si>
  <si>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</si>
  <si>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</si>
  <si>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</si>
  <si>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</si>
  <si>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</si>
  <si>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</si>
  <si>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</si>
  <si>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</si>
  <si>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</si>
  <si>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</si>
  <si>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</si>
  <si>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</si>
  <si>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</si>
  <si>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</si>
  <si>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</si>
  <si>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</si>
  <si>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</si>
  <si>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</si>
  <si>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</si>
  <si>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</si>
  <si>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</si>
  <si>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</si>
  <si>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</si>
  <si>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</si>
  <si>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</si>
  <si>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</si>
  <si>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</si>
  <si>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</si>
  <si>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</si>
  <si>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</si>
  <si>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</si>
  <si>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</si>
  <si>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</si>
  <si>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</si>
  <si>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</si>
  <si>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</si>
  <si>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</si>
  <si>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</si>
  <si>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</si>
  <si>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</si>
  <si>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</si>
  <si>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</si>
  <si>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</si>
  <si>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</si>
  <si>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</si>
  <si>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</si>
  <si>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</si>
  <si>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</si>
  <si>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</si>
  <si>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</si>
  <si>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</si>
  <si>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</si>
  <si>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</si>
  <si>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</si>
  <si>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</si>
  <si>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</si>
  <si>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</si>
  <si>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</si>
  <si>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</si>
  <si>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</si>
  <si>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</si>
  <si>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</si>
  <si>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</si>
  <si>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</si>
  <si>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</si>
  <si>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</si>
  <si>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</si>
  <si>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</si>
  <si>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</si>
  <si>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</si>
  <si>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</si>
  <si>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</si>
  <si>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</si>
  <si>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</si>
  <si>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</si>
  <si>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</si>
  <si>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</si>
  <si>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</si>
  <si>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</si>
  <si>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</si>
  <si>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</si>
  <si>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</si>
  <si>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</si>
  <si>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</si>
  <si>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</si>
  <si>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</si>
  <si>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</si>
  <si>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</si>
  <si>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</si>
  <si>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</si>
  <si>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</si>
  <si>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</si>
  <si>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</si>
  <si>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</si>
  <si>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</si>
  <si>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</si>
  <si>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</si>
  <si>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</si>
  <si>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</si>
  <si>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</si>
  <si>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</si>
  <si>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</si>
  <si>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</si>
  <si>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</si>
  <si>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</si>
  <si>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</si>
  <si>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</si>
  <si>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</si>
  <si>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</si>
  <si>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</si>
  <si>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</si>
  <si>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</si>
  <si>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</si>
  <si>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</si>
  <si>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</si>
  <si>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</si>
  <si>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</si>
  <si>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</si>
  <si>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</si>
  <si>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</si>
  <si>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</si>
  <si>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</si>
  <si>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</si>
  <si>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</si>
  <si>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</si>
  <si>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</si>
  <si>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</si>
  <si>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</si>
  <si>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</si>
  <si>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</si>
  <si>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</si>
  <si>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</si>
  <si>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</si>
  <si>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</si>
  <si>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</si>
  <si>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</si>
  <si>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</si>
  <si>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</si>
  <si>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</si>
  <si>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</si>
  <si>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</si>
  <si>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</si>
  <si>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</si>
  <si>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</si>
  <si>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</si>
  <si>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</si>
  <si>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</si>
  <si>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</si>
  <si>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</si>
  <si>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</si>
  <si>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</si>
  <si>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</si>
  <si>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</si>
  <si>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</si>
  <si>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</si>
  <si>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</si>
  <si>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</si>
  <si>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</si>
  <si>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</si>
  <si>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</si>
  <si>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</si>
  <si>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</si>
  <si>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</si>
  <si>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</si>
  <si>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</si>
  <si>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</si>
  <si>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</si>
  <si>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</si>
  <si>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</si>
  <si>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</si>
  <si>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</si>
  <si>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</si>
  <si>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</si>
  <si>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</si>
  <si>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</si>
  <si>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</si>
  <si>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</si>
  <si>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</si>
  <si>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</si>
  <si>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</si>
  <si>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</si>
  <si>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</si>
  <si>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</si>
  <si>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</si>
  <si>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</si>
  <si>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</si>
  <si>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</si>
  <si>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</si>
  <si>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</si>
  <si>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</si>
  <si>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</si>
  <si>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</si>
  <si>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</si>
  <si>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</si>
  <si>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</si>
  <si>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</si>
  <si>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</si>
  <si>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</si>
  <si>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</si>
  <si>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</si>
  <si>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</si>
  <si>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</si>
  <si>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</si>
  <si>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</si>
  <si>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</si>
  <si>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</si>
  <si>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</si>
  <si>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</si>
  <si>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</si>
  <si>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</si>
  <si>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</si>
  <si>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</si>
  <si>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</si>
  <si>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</si>
  <si>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</si>
  <si>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</si>
  <si>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</si>
  <si>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</si>
  <si>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</si>
  <si>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</si>
  <si>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</si>
  <si>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</si>
  <si>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</si>
  <si>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</si>
  <si>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</si>
  <si>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</si>
  <si>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</si>
  <si>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</si>
  <si>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</si>
  <si>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</si>
  <si>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</si>
  <si>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</si>
  <si>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</si>
  <si>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</si>
  <si>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</si>
  <si>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</si>
  <si>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</si>
  <si>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</si>
  <si>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</si>
  <si>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</si>
  <si>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</si>
  <si>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</si>
  <si>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</si>
  <si>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</si>
  <si>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</si>
  <si>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</si>
  <si>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</si>
  <si>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</si>
  <si>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</si>
  <si>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</si>
  <si>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</si>
  <si>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</si>
  <si>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</si>
  <si>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</si>
  <si>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</si>
  <si>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</si>
  <si>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</si>
  <si>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</si>
  <si>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</si>
  <si>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</si>
  <si>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</si>
  <si>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</si>
  <si>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</si>
  <si>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</si>
  <si>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</si>
  <si>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</si>
  <si>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</si>
  <si>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</si>
  <si>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</si>
  <si>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</si>
  <si>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</si>
  <si>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</si>
  <si>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</si>
  <si>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</si>
  <si>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</si>
  <si>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</si>
  <si>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</si>
  <si>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</si>
  <si>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</si>
  <si>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</si>
  <si>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</si>
  <si>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</si>
  <si>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</si>
  <si>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</si>
  <si>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</si>
  <si>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</si>
  <si>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</si>
  <si>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</si>
  <si>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</si>
  <si>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</si>
  <si>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</si>
  <si>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</si>
  <si>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</si>
  <si>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</si>
  <si>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</si>
  <si>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</si>
  <si>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</si>
  <si>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</si>
  <si>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</si>
  <si>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</si>
  <si>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</si>
  <si>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</si>
  <si>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</si>
  <si>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</si>
  <si>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</si>
  <si>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</si>
  <si>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</si>
  <si>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</si>
  <si>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</si>
  <si>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</si>
  <si>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</si>
  <si>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</si>
  <si>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</si>
  <si>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</si>
  <si>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</si>
  <si>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</si>
  <si>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</si>
  <si>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</si>
  <si>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</si>
  <si>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</si>
  <si>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</si>
  <si>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</si>
  <si>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</si>
  <si>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</si>
  <si>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</si>
  <si>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</si>
  <si>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</si>
  <si>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</si>
  <si>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</si>
  <si>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</si>
  <si>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</si>
  <si>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</si>
  <si>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</si>
  <si>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</si>
  <si>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</si>
  <si>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</si>
  <si>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</si>
  <si>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</si>
  <si>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</si>
  <si>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</si>
  <si>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</si>
  <si>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</si>
  <si>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</si>
  <si>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</si>
  <si>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</si>
  <si>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</si>
  <si>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</si>
  <si>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</si>
  <si>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</si>
  <si>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</si>
  <si>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</si>
  <si>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</si>
  <si>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</si>
  <si>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</si>
  <si>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</si>
  <si>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</si>
  <si>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</si>
  <si>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</si>
  <si>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</si>
  <si>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</si>
  <si>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</si>
  <si>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</si>
  <si>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</si>
  <si>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</si>
  <si>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</si>
  <si>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</si>
  <si>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</si>
  <si>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</si>
  <si>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</si>
  <si>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</si>
  <si>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</si>
  <si>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</si>
  <si>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</si>
  <si>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</si>
  <si>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</si>
  <si>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</si>
  <si>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</si>
  <si>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</si>
  <si>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</si>
  <si>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</si>
  <si>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</si>
  <si>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</si>
  <si>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</si>
  <si>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</si>
  <si>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</si>
  <si>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</si>
  <si>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</si>
  <si>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</si>
  <si>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</si>
  <si>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</si>
  <si>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</si>
  <si>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</si>
  <si>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</si>
  <si>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</si>
  <si>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</si>
  <si>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</si>
  <si>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</si>
  <si>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</si>
  <si>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</si>
  <si>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</si>
  <si>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</si>
  <si>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</si>
  <si>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</si>
  <si>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</si>
  <si>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</si>
  <si>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</si>
  <si>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</si>
  <si>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</si>
  <si>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</si>
  <si>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</si>
  <si>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</si>
  <si>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</si>
  <si>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</si>
  <si>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</si>
  <si>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</si>
  <si>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</si>
  <si>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</si>
  <si>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</si>
  <si>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</si>
  <si>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</si>
  <si>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</si>
  <si>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</si>
  <si>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</si>
  <si>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</si>
  <si>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</si>
  <si>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</si>
  <si>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</si>
  <si>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</si>
  <si>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</si>
  <si>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</si>
  <si>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</si>
  <si>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</si>
  <si>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</si>
  <si>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</si>
  <si>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</si>
  <si>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</si>
  <si>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</si>
  <si>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</si>
  <si>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</si>
  <si>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</si>
  <si>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</si>
  <si>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</si>
  <si>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</si>
  <si>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</si>
  <si>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</si>
  <si>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</si>
  <si>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</si>
  <si>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</si>
  <si>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</si>
  <si>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</si>
  <si>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</si>
  <si>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</si>
  <si>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</si>
  <si>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</si>
  <si>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</si>
  <si>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</si>
  <si>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</si>
  <si>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</si>
  <si>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</si>
  <si>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</si>
  <si>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</si>
  <si>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</si>
  <si>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</si>
  <si>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</si>
  <si>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</si>
  <si>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</si>
  <si>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</si>
  <si>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</si>
  <si>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</si>
  <si>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</si>
  <si>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</si>
  <si>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</si>
  <si>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</si>
  <si>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</si>
  <si>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</si>
  <si>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</si>
  <si>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</si>
  <si>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</si>
  <si>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</si>
  <si>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</si>
  <si>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</si>
  <si>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</si>
  <si>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</si>
  <si>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</si>
  <si>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</si>
  <si>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</si>
  <si>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</si>
  <si>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</si>
  <si>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</si>
  <si>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</si>
  <si>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</si>
  <si>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</si>
  <si>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</si>
  <si>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</si>
  <si>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</si>
  <si>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</si>
  <si>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</si>
  <si>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</si>
  <si>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</si>
  <si>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</si>
  <si>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</si>
  <si>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</si>
  <si>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</si>
  <si>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</si>
  <si>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</si>
  <si>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</si>
  <si>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</si>
  <si>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</si>
  <si>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</si>
  <si>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</si>
  <si>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</si>
  <si>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</si>
  <si>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</si>
  <si>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</si>
  <si>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</si>
  <si>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</si>
  <si>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</si>
  <si>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</si>
  <si>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</si>
  <si>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</si>
  <si>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</si>
  <si>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</si>
  <si>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</si>
  <si>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</si>
  <si>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</si>
  <si>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</si>
  <si>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</si>
  <si>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</si>
  <si>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</si>
  <si>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</si>
  <si>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</si>
  <si>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</si>
  <si>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</si>
  <si>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</si>
  <si>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</si>
  <si>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</si>
  <si>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</si>
  <si>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</si>
  <si>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</si>
  <si>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</si>
  <si>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</si>
  <si>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</si>
  <si>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</si>
  <si>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</si>
  <si>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</si>
  <si>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</si>
  <si>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</si>
  <si>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</si>
  <si>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</si>
  <si>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</si>
  <si>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</si>
  <si>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</si>
  <si>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</si>
  <si>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</si>
  <si>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</si>
  <si>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</si>
  <si>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</si>
  <si>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</si>
  <si>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</si>
  <si>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</si>
  <si>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</si>
  <si>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</si>
  <si>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</si>
  <si>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</si>
  <si>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</si>
  <si>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</si>
  <si>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</si>
  <si>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</si>
  <si>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</si>
  <si>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</si>
  <si>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</si>
  <si>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</si>
  <si>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</si>
  <si>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</si>
  <si>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</si>
  <si>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</si>
  <si>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</si>
  <si>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</si>
  <si>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</si>
  <si>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</si>
  <si>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</si>
  <si>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</si>
  <si>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</si>
  <si>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</si>
  <si>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</si>
  <si>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</si>
  <si>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</si>
  <si>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</si>
  <si>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</si>
  <si>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</si>
  <si>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</si>
  <si>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</si>
  <si>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</si>
  <si>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</si>
  <si>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</si>
  <si>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</si>
  <si>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</si>
  <si>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</si>
  <si>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</si>
  <si>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</si>
  <si>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</si>
  <si>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</si>
  <si>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</si>
  <si>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</si>
  <si>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</si>
  <si>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</si>
  <si>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</si>
  <si>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</si>
  <si>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</si>
  <si>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</si>
  <si>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</si>
  <si>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</si>
  <si>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</si>
  <si>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</si>
  <si>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</si>
  <si>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</si>
  <si>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</si>
  <si>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</si>
  <si>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</si>
  <si>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</si>
  <si>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</si>
  <si>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</si>
  <si>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</si>
  <si>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</si>
  <si>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</si>
  <si>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</si>
  <si>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</si>
  <si>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</si>
  <si>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</si>
  <si>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</si>
  <si>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</si>
  <si>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</si>
  <si>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</si>
  <si>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</si>
  <si>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</si>
  <si>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</si>
  <si>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</si>
  <si>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</si>
  <si>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</si>
  <si>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</si>
  <si>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</si>
  <si>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</si>
  <si>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</si>
  <si>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</si>
  <si>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</si>
  <si>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</si>
  <si>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</si>
  <si>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</si>
  <si>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</si>
  <si>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</si>
  <si>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</si>
  <si>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</si>
  <si>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</si>
  <si>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</si>
  <si>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</si>
  <si>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</si>
  <si>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</si>
  <si>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</si>
  <si>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</si>
  <si>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</si>
  <si>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</si>
  <si>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</si>
  <si>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</si>
  <si>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</si>
  <si>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</si>
  <si>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</si>
  <si>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</si>
  <si>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</si>
  <si>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</si>
  <si>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</si>
  <si>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</si>
  <si>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</si>
  <si>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</si>
  <si>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</si>
  <si>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</si>
  <si>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</si>
  <si>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</si>
  <si>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</si>
  <si>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</si>
  <si>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</si>
  <si>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</si>
  <si>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</si>
  <si>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</si>
  <si>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</si>
  <si>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</si>
  <si>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</si>
  <si>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</si>
  <si>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</si>
  <si>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</si>
  <si>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</si>
  <si>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</si>
  <si>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</si>
  <si>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</si>
  <si>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</si>
  <si>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</si>
  <si>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</si>
  <si>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</si>
  <si>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</si>
  <si>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</si>
  <si>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</si>
  <si>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</si>
  <si>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</si>
  <si>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</si>
  <si>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</si>
  <si>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</si>
  <si>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</si>
  <si>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</si>
  <si>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</si>
  <si>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</si>
  <si>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</si>
  <si>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</si>
  <si>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</si>
  <si>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</si>
  <si>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</si>
  <si>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</si>
  <si>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</si>
  <si>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</si>
  <si>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</si>
  <si>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</si>
  <si>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</si>
  <si>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</si>
  <si>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</si>
  <si>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</si>
  <si>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</si>
  <si>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</si>
  <si>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</si>
  <si>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</si>
  <si>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</si>
  <si>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</si>
  <si>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</si>
  <si>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</si>
  <si>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</si>
  <si>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</si>
  <si>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</si>
  <si>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</si>
  <si>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</si>
  <si>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</si>
  <si>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</si>
  <si>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</si>
  <si>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</si>
  <si>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</si>
  <si>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</si>
  <si>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</si>
  <si>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</si>
  <si>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</si>
  <si>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</si>
  <si>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</si>
  <si>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</si>
  <si>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</si>
  <si>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</si>
  <si>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</si>
  <si>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</si>
  <si>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</si>
  <si>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</si>
  <si>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</si>
  <si>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</si>
  <si>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</si>
  <si>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</si>
  <si>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</si>
  <si>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</si>
  <si>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</si>
  <si>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</si>
  <si>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</si>
  <si>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</si>
  <si>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</si>
  <si>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</si>
  <si>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</si>
  <si>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</si>
  <si>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</si>
  <si>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</si>
  <si>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</si>
  <si>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</si>
  <si>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</si>
  <si>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</si>
  <si>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</si>
  <si>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</si>
  <si>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</si>
  <si>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</si>
  <si>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</si>
  <si>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</si>
  <si>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</si>
  <si>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</si>
  <si>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</si>
  <si>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</si>
  <si>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</si>
  <si>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</si>
  <si>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</si>
  <si>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</si>
  <si>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</si>
  <si>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</si>
  <si>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</si>
  <si>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</si>
  <si>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</si>
  <si>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</si>
  <si>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</si>
  <si>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</si>
  <si>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</si>
  <si>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</si>
  <si>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</si>
  <si>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</si>
  <si>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</si>
  <si>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</si>
  <si>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</si>
  <si>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</si>
  <si>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</si>
  <si>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</si>
  <si>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</si>
  <si>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</si>
  <si>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</si>
  <si>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</si>
  <si>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</si>
  <si>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</si>
  <si>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</si>
  <si>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</si>
  <si>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</si>
  <si>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</si>
  <si>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</si>
  <si>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</si>
  <si>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</si>
  <si>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</si>
  <si>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</si>
  <si>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</si>
  <si>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</si>
  <si>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</si>
  <si>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</si>
  <si>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</si>
  <si>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</si>
  <si>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</si>
  <si>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</si>
  <si>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</si>
  <si>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</si>
  <si>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</si>
  <si>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</si>
  <si>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</si>
  <si>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</si>
  <si>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</si>
  <si>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</si>
  <si>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</si>
  <si>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</si>
  <si>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</si>
  <si>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</si>
  <si>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</si>
  <si>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</si>
  <si>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</si>
  <si>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</si>
  <si>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</si>
  <si>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</si>
  <si>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</si>
  <si>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</si>
  <si>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</si>
  <si>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</si>
  <si>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</si>
  <si>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</si>
  <si>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</si>
  <si>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</si>
  <si>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</si>
  <si>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</si>
  <si>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</si>
  <si>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</si>
  <si>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</si>
  <si>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</si>
  <si>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</si>
  <si>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</si>
  <si>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</si>
  <si>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</si>
  <si>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</si>
  <si>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</si>
  <si>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</si>
  <si>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</si>
  <si>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</si>
  <si>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</si>
  <si>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</si>
  <si>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</si>
  <si>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</si>
  <si>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</si>
  <si>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</si>
  <si>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</si>
  <si>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</si>
  <si>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</si>
  <si>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</si>
  <si>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</si>
  <si>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</si>
  <si>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</si>
  <si>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</si>
  <si>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</si>
  <si>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</si>
  <si>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</si>
  <si>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</si>
  <si>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</si>
  <si>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</si>
  <si>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</si>
  <si>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</si>
  <si>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</si>
  <si>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</si>
  <si>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</si>
  <si>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</si>
  <si>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</si>
  <si>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</si>
  <si>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</si>
  <si>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</si>
  <si>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</si>
  <si>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</si>
  <si>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</si>
  <si>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</si>
  <si>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</si>
  <si>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</si>
  <si>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</si>
  <si>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</si>
  <si>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</si>
  <si>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</si>
  <si>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</si>
  <si>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</si>
  <si>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</si>
  <si>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</si>
  <si>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</si>
  <si>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</si>
  <si>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</si>
  <si>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</si>
  <si>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</si>
  <si>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</si>
  <si>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</si>
  <si>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</si>
  <si>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</si>
  <si>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</si>
  <si>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</si>
  <si>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</si>
  <si>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</si>
  <si>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</si>
  <si>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</si>
  <si>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</si>
  <si>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</si>
  <si>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</si>
  <si>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</si>
  <si>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</si>
  <si>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</si>
  <si>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</si>
  <si>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</si>
  <si>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</si>
  <si>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</si>
  <si>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</si>
  <si>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</si>
  <si>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</si>
  <si>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</si>
  <si>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</si>
  <si>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</si>
  <si>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</si>
  <si>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</si>
  <si>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</si>
  <si>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</si>
  <si>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</si>
  <si>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</si>
  <si>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</si>
  <si>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</si>
  <si>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</si>
  <si>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</si>
  <si>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</si>
  <si>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</si>
  <si>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</si>
  <si>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</si>
  <si>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</si>
  <si>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</si>
  <si>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</si>
  <si>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</si>
  <si>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</si>
  <si>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</si>
  <si>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</si>
  <si>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</si>
  <si>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</si>
  <si>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</si>
  <si>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</si>
  <si>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</si>
  <si>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</si>
  <si>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</si>
  <si>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</si>
  <si>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</si>
  <si>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</si>
  <si>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</si>
  <si>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</si>
  <si>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</si>
  <si>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</si>
  <si>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</si>
  <si>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</si>
  <si>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</si>
  <si>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</si>
  <si>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</si>
  <si>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</si>
  <si>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</si>
  <si>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</si>
  <si>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</si>
  <si>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</si>
  <si>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</si>
  <si>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</si>
  <si>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</si>
  <si>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</si>
  <si>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</si>
  <si>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</si>
  <si>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</si>
  <si>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</si>
  <si>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</si>
  <si>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</si>
  <si>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</si>
  <si>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</si>
  <si>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</si>
  <si>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</si>
  <si>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</si>
  <si>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</si>
  <si>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</si>
  <si>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</si>
  <si>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</si>
  <si>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</si>
  <si>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</si>
  <si>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</si>
  <si>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</si>
  <si>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</si>
  <si>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</si>
  <si>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</si>
  <si>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</si>
  <si>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</si>
  <si>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</si>
  <si>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</si>
  <si>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</si>
  <si>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</si>
  <si>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</si>
  <si>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</si>
  <si>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</si>
  <si>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</si>
  <si>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</si>
  <si>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</si>
  <si>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</si>
  <si>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</si>
  <si>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</si>
  <si>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</si>
  <si>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</si>
  <si>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</si>
  <si>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</si>
  <si>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</si>
  <si>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</si>
  <si>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</si>
  <si>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</si>
  <si>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</si>
  <si>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</si>
  <si>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</si>
  <si>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</si>
  <si>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</si>
  <si>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</si>
  <si>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</si>
  <si>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</si>
  <si>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</si>
  <si>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</si>
  <si>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</si>
  <si>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</si>
  <si>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</si>
  <si>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</si>
  <si>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</si>
  <si>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</si>
  <si>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</si>
  <si>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</si>
  <si>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</si>
  <si>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</si>
  <si>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</si>
  <si>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</si>
  <si>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</si>
  <si>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</si>
  <si>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</si>
  <si>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</si>
  <si>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</si>
  <si>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</si>
  <si>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</si>
  <si>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</si>
  <si>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</si>
  <si>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</si>
  <si>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</si>
  <si>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</si>
  <si>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</si>
  <si>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</si>
  <si>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</si>
  <si>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</si>
  <si>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</si>
  <si>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</si>
  <si>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</si>
  <si>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</si>
  <si>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</si>
  <si>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</si>
  <si>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</si>
  <si>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</si>
  <si>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</si>
  <si>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</si>
  <si>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</si>
  <si>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</si>
  <si>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</si>
  <si>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</si>
  <si>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</si>
  <si>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</si>
  <si>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</si>
  <si>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</si>
  <si>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</si>
  <si>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</si>
  <si>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</si>
  <si>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</si>
  <si>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</si>
  <si>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</si>
  <si>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</si>
  <si>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</si>
  <si>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</si>
  <si>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</si>
  <si>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</si>
  <si>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</si>
  <si>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</si>
  <si>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</si>
  <si>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</si>
  <si>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</si>
  <si>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</si>
  <si>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</si>
  <si>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</si>
  <si>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</si>
  <si>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</si>
  <si>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</si>
  <si>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</si>
  <si>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</si>
  <si>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</si>
  <si>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</si>
  <si>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</si>
  <si>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</si>
  <si>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</si>
  <si>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</si>
  <si>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</si>
  <si>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</si>
  <si>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</si>
  <si>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</si>
  <si>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</si>
  <si>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</si>
  <si>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</si>
  <si>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</si>
  <si>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</si>
  <si>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</si>
  <si>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</si>
  <si>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</si>
  <si>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</si>
  <si>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</si>
  <si>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</si>
  <si>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</si>
  <si>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</si>
  <si>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</si>
  <si>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</si>
  <si>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</si>
  <si>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</si>
  <si>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</si>
  <si>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</si>
  <si>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</si>
  <si>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</si>
  <si>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</si>
  <si>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</si>
  <si>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</si>
  <si>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</si>
  <si>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</si>
  <si>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</si>
  <si>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</si>
  <si>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</si>
  <si>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</si>
  <si>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</si>
  <si>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</si>
  <si>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</si>
  <si>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</si>
  <si>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</si>
  <si>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</si>
  <si>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</si>
  <si>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</si>
  <si>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</si>
  <si>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</si>
  <si>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</si>
  <si>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</si>
  <si>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</si>
  <si>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</si>
  <si>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</si>
  <si>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</si>
  <si>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</si>
  <si>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</si>
  <si>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</si>
  <si>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</si>
  <si>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</si>
  <si>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</si>
  <si>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</si>
  <si>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</si>
  <si>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</si>
  <si>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</si>
  <si>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</si>
  <si>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</si>
  <si>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</si>
  <si>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</si>
  <si>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</si>
  <si>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</si>
  <si>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</si>
  <si>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</si>
  <si>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</si>
  <si>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</si>
  <si>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</si>
  <si>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</si>
  <si>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</si>
  <si>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</si>
  <si>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</si>
  <si>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</si>
  <si>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</si>
  <si>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</si>
  <si>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</si>
  <si>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</si>
  <si>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</si>
  <si>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</si>
  <si>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</si>
  <si>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</si>
  <si>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</si>
  <si>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</si>
  <si>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</si>
  <si>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</si>
  <si>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</si>
  <si>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</si>
  <si>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</si>
  <si>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</si>
  <si>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</si>
  <si>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</si>
  <si>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</si>
  <si>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</si>
  <si>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</si>
  <si>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</si>
  <si>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</si>
  <si>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</si>
  <si>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</si>
  <si>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</si>
  <si>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</si>
  <si>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</si>
  <si>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</si>
  <si>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</si>
  <si>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</si>
  <si>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</si>
  <si>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</si>
  <si>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</si>
  <si>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</si>
  <si>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</si>
  <si>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</si>
  <si>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</si>
  <si>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</si>
  <si>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</si>
  <si>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</si>
  <si>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</si>
  <si>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</si>
  <si>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</si>
  <si>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</si>
  <si>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</si>
  <si>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</si>
  <si>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</si>
  <si>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</si>
  <si>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</si>
  <si>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</si>
  <si>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</si>
  <si>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</si>
  <si>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</si>
  <si>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</si>
  <si>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</si>
  <si>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</si>
  <si>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</si>
  <si>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</si>
  <si>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</si>
  <si>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</si>
  <si>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</si>
  <si>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</si>
  <si>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</si>
  <si>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</si>
  <si>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</si>
  <si>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</si>
  <si>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</si>
  <si>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</si>
  <si>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</si>
  <si>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</si>
  <si>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</si>
  <si>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</si>
  <si>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</si>
  <si>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</si>
  <si>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</si>
  <si>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</si>
  <si>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</si>
  <si>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</si>
  <si>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</si>
  <si>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</si>
  <si>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</si>
  <si>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</si>
  <si>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</si>
  <si>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</si>
  <si>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</si>
  <si>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</si>
  <si>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</si>
  <si>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</si>
  <si>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</si>
  <si>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</si>
  <si>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</si>
  <si>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</si>
  <si>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</si>
  <si>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</si>
  <si>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</si>
  <si>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</si>
  <si>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</si>
  <si>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</si>
  <si>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</si>
  <si>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</si>
  <si>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</si>
  <si>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</si>
  <si>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</si>
  <si>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</si>
  <si>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</si>
  <si>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</si>
  <si>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</si>
  <si>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</si>
  <si>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</si>
  <si>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</si>
  <si>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</si>
  <si>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</si>
  <si>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</si>
  <si>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</si>
  <si>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</si>
  <si>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</si>
  <si>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</si>
  <si>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</si>
  <si>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</si>
  <si>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</si>
  <si>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</si>
  <si>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</si>
  <si>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</si>
  <si>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</si>
  <si>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</si>
  <si>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</si>
  <si>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</si>
  <si>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</si>
  <si>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</si>
  <si>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</si>
  <si>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</si>
  <si>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</si>
  <si>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</si>
  <si>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</si>
  <si>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</si>
  <si>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</si>
  <si>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</si>
  <si>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</si>
  <si>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</si>
  <si>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</si>
  <si>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</si>
  <si>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</si>
  <si>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</si>
  <si>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</si>
  <si>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</si>
  <si>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</si>
  <si>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</si>
  <si>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</si>
  <si>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</si>
  <si>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</si>
  <si>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</si>
  <si>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</si>
  <si>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</si>
  <si>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</si>
  <si>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</si>
  <si>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</si>
  <si>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</si>
  <si>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</si>
  <si>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</si>
  <si>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</si>
  <si>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</si>
  <si>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</si>
  <si>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</si>
  <si>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</si>
  <si>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</si>
  <si>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</si>
  <si>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</si>
  <si>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</si>
  <si>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</si>
  <si>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</si>
  <si>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</si>
  <si>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</si>
  <si>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</si>
  <si>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</si>
  <si>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</si>
  <si>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</si>
  <si>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</si>
  <si>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</si>
  <si>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</si>
  <si>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</si>
  <si>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</si>
  <si>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</si>
  <si>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</si>
  <si>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</si>
  <si>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</si>
  <si>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</si>
  <si>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</si>
  <si>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</si>
  <si>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</si>
  <si>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</si>
  <si>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</si>
  <si>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</si>
  <si>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</si>
  <si>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</si>
  <si>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</si>
  <si>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</si>
  <si>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</si>
  <si>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</si>
  <si>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</si>
  <si>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</si>
  <si>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</si>
  <si>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</si>
  <si>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</si>
  <si>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</si>
  <si>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</si>
  <si>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</si>
  <si>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</si>
  <si>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</si>
  <si>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</si>
  <si>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</si>
  <si>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</si>
  <si>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</si>
  <si>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</si>
  <si>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</si>
  <si>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</si>
  <si>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</si>
  <si>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</si>
  <si>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</si>
  <si>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</si>
  <si>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</si>
  <si>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</si>
  <si>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</si>
  <si>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</si>
  <si>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</si>
  <si>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</si>
  <si>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</si>
  <si>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</si>
  <si>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</si>
  <si>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</si>
  <si>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</si>
  <si>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</si>
  <si>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</si>
  <si>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</si>
  <si>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</si>
  <si>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</si>
  <si>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</si>
  <si>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</si>
  <si>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</si>
  <si>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</si>
  <si>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</si>
  <si>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</si>
  <si>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</si>
  <si>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</si>
  <si>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</si>
  <si>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</si>
  <si>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</si>
  <si>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</si>
  <si>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</si>
  <si>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</si>
  <si>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</si>
  <si>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</si>
  <si>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</si>
  <si>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</si>
  <si>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</si>
  <si>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</si>
  <si>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</si>
  <si>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</si>
  <si>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</si>
  <si>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</si>
  <si>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</si>
  <si>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</si>
  <si>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</si>
  <si>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</si>
  <si>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</si>
  <si>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</si>
  <si>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</si>
  <si>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</si>
  <si>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</si>
  <si>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</si>
  <si>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</si>
  <si>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</si>
  <si>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</si>
  <si>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</si>
  <si>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</si>
  <si>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</si>
  <si>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</si>
  <si>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</si>
  <si>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</si>
  <si>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</si>
  <si>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</si>
  <si>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</si>
  <si>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</si>
  <si>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</si>
  <si>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</si>
  <si>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</si>
  <si>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</si>
  <si>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</si>
  <si>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</si>
  <si>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</si>
  <si>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</si>
  <si>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</si>
  <si>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</si>
  <si>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</si>
  <si>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</si>
  <si>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</si>
  <si>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</si>
  <si>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</si>
  <si>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</si>
  <si>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</si>
  <si>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</si>
  <si>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</si>
  <si>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</si>
  <si>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</si>
  <si>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</si>
  <si>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</si>
  <si>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</si>
  <si>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</si>
  <si>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</si>
  <si>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</si>
  <si>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</si>
  <si>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</si>
  <si>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</si>
  <si>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</si>
  <si>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</si>
  <si>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</si>
  <si>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</si>
  <si>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</si>
  <si>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</si>
  <si>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</si>
  <si>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</si>
  <si>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</si>
  <si>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</si>
  <si>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</si>
  <si>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</si>
  <si>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</si>
  <si>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</si>
  <si>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</si>
  <si>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</si>
  <si>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</si>
  <si>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</si>
  <si>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</si>
  <si>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</si>
  <si>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</si>
  <si>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</si>
  <si>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</si>
  <si>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</si>
  <si>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</si>
  <si>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</si>
  <si>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</si>
  <si>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</si>
  <si>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</si>
  <si>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</si>
  <si>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</si>
  <si>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</si>
  <si>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</si>
  <si>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</si>
  <si>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</si>
  <si>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</si>
  <si>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</si>
  <si>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</si>
  <si>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</si>
  <si>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</si>
  <si>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</si>
  <si>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</si>
  <si>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</si>
  <si>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</si>
  <si>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</si>
  <si>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</si>
  <si>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</si>
  <si>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</si>
  <si>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</si>
  <si>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</si>
  <si>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</si>
  <si>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</si>
  <si>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</si>
  <si>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</si>
  <si>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</si>
  <si>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</si>
  <si>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</si>
  <si>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</si>
  <si>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</si>
  <si>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</si>
  <si>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</si>
  <si>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</si>
  <si>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</si>
  <si>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</si>
  <si>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</si>
  <si>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</si>
  <si>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</si>
  <si>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</si>
  <si>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</si>
  <si>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</si>
  <si>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</si>
  <si>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</si>
  <si>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</si>
  <si>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</si>
  <si>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</si>
  <si>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</si>
  <si>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</si>
  <si>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</si>
  <si>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</si>
  <si>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</si>
  <si>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</si>
  <si>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</si>
  <si>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</si>
  <si>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</si>
  <si>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</si>
  <si>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</si>
  <si>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</si>
  <si>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</si>
  <si>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</si>
  <si>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</si>
  <si>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</si>
  <si>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</si>
  <si>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</si>
  <si>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</si>
  <si>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</si>
  <si>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</si>
  <si>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</si>
  <si>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</si>
  <si>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</si>
  <si>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</si>
  <si>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</si>
  <si>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</si>
  <si>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</si>
  <si>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</si>
  <si>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</si>
  <si>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</si>
  <si>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</si>
  <si>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</si>
  <si>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</si>
  <si>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</si>
  <si>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</si>
  <si>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</si>
  <si>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</si>
  <si>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</si>
  <si>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</si>
  <si>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</si>
  <si>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</si>
  <si>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</si>
  <si>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</si>
  <si>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</si>
  <si>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</si>
  <si>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</si>
  <si>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</si>
  <si>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</si>
  <si>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</si>
  <si>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</si>
  <si>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</si>
  <si>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</si>
  <si>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</si>
  <si>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</si>
  <si>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</si>
  <si>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</si>
  <si>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</si>
  <si>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</si>
  <si>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</si>
  <si>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</si>
  <si>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</si>
  <si>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</si>
  <si>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</si>
  <si>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</si>
  <si>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</si>
  <si>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</si>
  <si>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</si>
  <si>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</si>
  <si>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</si>
  <si>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</si>
  <si>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</si>
  <si>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</si>
  <si>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</si>
  <si>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</si>
  <si>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</si>
  <si>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</si>
  <si>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</si>
  <si>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</si>
  <si>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</si>
  <si>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</si>
  <si>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</si>
  <si>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</si>
  <si>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</si>
  <si>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</si>
  <si>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</si>
  <si>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</si>
  <si>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</si>
  <si>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</si>
  <si>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</si>
  <si>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</si>
  <si>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</si>
  <si>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</si>
  <si>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</si>
  <si>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</si>
  <si>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</si>
  <si>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</si>
  <si>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</si>
  <si>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</si>
  <si>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</si>
  <si>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</si>
  <si>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</si>
  <si>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</si>
  <si>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</si>
  <si>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</si>
  <si>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</si>
  <si>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</si>
  <si>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</si>
  <si>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</si>
  <si>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</si>
  <si>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</si>
  <si>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</si>
  <si>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</si>
  <si>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</si>
  <si>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</si>
  <si>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</si>
  <si>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</si>
  <si>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</si>
  <si>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</si>
  <si>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</si>
  <si>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</si>
  <si>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</si>
  <si>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</si>
  <si>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</si>
  <si>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</si>
  <si>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</si>
  <si>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</si>
  <si>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</si>
  <si>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</si>
  <si>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</si>
  <si>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</si>
  <si>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</si>
  <si>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</si>
  <si>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</si>
  <si>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</si>
  <si>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</si>
  <si>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</si>
  <si>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</si>
  <si>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</si>
  <si>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</si>
  <si>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</si>
  <si>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</si>
  <si>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</si>
  <si>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</si>
  <si>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</si>
  <si>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</si>
  <si>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</si>
  <si>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</si>
  <si>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</si>
  <si>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</si>
  <si>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</si>
  <si>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</si>
  <si>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</si>
  <si>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</si>
  <si>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</si>
  <si>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</si>
  <si>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</si>
  <si>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</si>
  <si>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</si>
  <si>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</si>
  <si>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</si>
  <si>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</si>
  <si>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</si>
  <si>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</si>
  <si>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</si>
  <si>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</si>
  <si>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</si>
  <si>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</si>
  <si>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</si>
  <si>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</si>
  <si>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</si>
  <si>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</si>
  <si>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</si>
  <si>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</si>
  <si>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</si>
  <si>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</si>
  <si>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</si>
  <si>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</si>
  <si>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</si>
  <si>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</si>
  <si>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</si>
  <si>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</si>
  <si>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</si>
  <si>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</si>
  <si>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</si>
  <si>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</si>
  <si>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</si>
  <si>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</si>
  <si>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</si>
  <si>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</si>
  <si>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</si>
  <si>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</si>
  <si>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</si>
  <si>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</si>
  <si>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</si>
  <si>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</si>
  <si>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</si>
  <si>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</si>
  <si>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</si>
  <si>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</si>
  <si>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</si>
  <si>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</si>
  <si>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</si>
  <si>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</si>
  <si>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</si>
  <si>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</si>
  <si>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</si>
  <si>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</si>
  <si>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</si>
  <si>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</si>
  <si>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</si>
  <si>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</si>
  <si>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</si>
  <si>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</si>
  <si>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</si>
  <si>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</si>
  <si>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</si>
  <si>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</si>
  <si>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</si>
  <si>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</si>
  <si>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</si>
  <si>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</si>
  <si>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</si>
  <si>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</si>
  <si>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</si>
  <si>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</si>
  <si>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</si>
  <si>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</si>
  <si>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</si>
  <si>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</si>
  <si>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</si>
  <si>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</si>
  <si>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</si>
  <si>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</si>
  <si>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</si>
  <si>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</si>
  <si>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</si>
  <si>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</si>
  <si>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</si>
  <si>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</si>
  <si>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</si>
  <si>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</si>
  <si>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</si>
  <si>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</si>
  <si>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</si>
  <si>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</si>
  <si>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</si>
  <si>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</si>
  <si>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</si>
  <si>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</si>
  <si>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</si>
  <si>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</si>
  <si>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</si>
  <si>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</si>
  <si>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</si>
  <si>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</si>
  <si>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</si>
  <si>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</si>
  <si>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</si>
  <si>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</si>
  <si>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</si>
  <si>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</si>
  <si>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</si>
  <si>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</si>
  <si>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</si>
  <si>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</si>
  <si>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</si>
  <si>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</si>
  <si>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</si>
  <si>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</si>
  <si>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</si>
  <si>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</si>
  <si>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</si>
  <si>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</si>
  <si>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</si>
  <si>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</si>
  <si>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</si>
  <si>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</si>
  <si>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</si>
  <si>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</si>
  <si>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</si>
  <si>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</si>
  <si>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</si>
  <si>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</si>
  <si>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</si>
  <si>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</si>
  <si>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</si>
  <si>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</si>
  <si>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</si>
  <si>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</si>
  <si>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</si>
  <si>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</si>
  <si>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</si>
  <si>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</si>
  <si>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</si>
  <si>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</si>
  <si>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</si>
  <si>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</si>
  <si>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</si>
  <si>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</si>
  <si>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</si>
  <si>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</si>
  <si>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</si>
  <si>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</si>
  <si>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</si>
  <si>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</si>
  <si>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</si>
  <si>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</si>
  <si>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</si>
  <si>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</si>
  <si>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</si>
  <si>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</si>
  <si>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</si>
  <si>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</si>
  <si>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</si>
  <si>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</si>
  <si>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</si>
  <si>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</si>
  <si>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</si>
  <si>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</si>
  <si>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</si>
  <si>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</si>
  <si>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</si>
  <si>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</si>
  <si>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</si>
  <si>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</si>
  <si>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</si>
  <si>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</si>
  <si>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</si>
  <si>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</si>
  <si>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</si>
  <si>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</si>
  <si>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</si>
  <si>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</si>
  <si>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</si>
  <si>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</si>
  <si>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</si>
  <si>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</si>
  <si>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</si>
  <si>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</si>
  <si>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</si>
  <si>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</si>
  <si>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</si>
  <si>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</si>
  <si>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</si>
  <si>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</si>
  <si>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</si>
  <si>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</si>
  <si>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</si>
  <si>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</si>
  <si>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</si>
  <si>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</si>
  <si>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</si>
  <si>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</si>
  <si>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</si>
  <si>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</si>
  <si>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</si>
  <si>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</si>
  <si>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</si>
  <si>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</si>
  <si>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</si>
  <si>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</si>
  <si>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</si>
  <si>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</si>
  <si>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</si>
  <si>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</si>
  <si>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</si>
  <si>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</si>
  <si>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</si>
  <si>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</si>
  <si>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</si>
  <si>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</si>
  <si>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</si>
  <si>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</si>
  <si>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</si>
  <si>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</si>
  <si>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</si>
  <si>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</si>
  <si>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</si>
  <si>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</si>
  <si>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</si>
  <si>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</si>
  <si>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</si>
  <si>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</si>
  <si>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</si>
  <si>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</si>
  <si>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</si>
  <si>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</si>
  <si>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</si>
  <si>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</si>
  <si>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</si>
  <si>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</si>
  <si>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</si>
  <si>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</si>
  <si>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</si>
  <si>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</si>
  <si>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</si>
  <si>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</si>
  <si>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</si>
  <si>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</si>
  <si>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</si>
  <si>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</si>
  <si>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</si>
  <si>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</si>
  <si>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</si>
  <si>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</si>
  <si>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</si>
  <si>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</si>
  <si>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</si>
  <si>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</si>
  <si>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</si>
  <si>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</si>
  <si>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</si>
  <si>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</si>
  <si>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</si>
  <si>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</si>
  <si>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</si>
  <si>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</si>
  <si>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</si>
  <si>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</si>
  <si>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</si>
  <si>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</si>
  <si>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</si>
  <si>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</si>
  <si>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</si>
  <si>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</si>
  <si>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</si>
  <si>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</si>
  <si>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</si>
  <si>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</si>
  <si>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</si>
  <si>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</si>
  <si>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</si>
  <si>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</si>
  <si>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</si>
  <si>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</si>
  <si>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</si>
  <si>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</si>
  <si>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</si>
  <si>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</si>
  <si>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</si>
  <si>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</si>
  <si>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</si>
  <si>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</si>
  <si>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</si>
  <si>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</si>
  <si>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</si>
  <si>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</si>
  <si>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</si>
  <si>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</si>
  <si>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</si>
  <si>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</si>
  <si>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</si>
  <si>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</si>
  <si>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</si>
  <si>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</si>
  <si>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</si>
  <si>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</si>
  <si>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</si>
  <si>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</si>
  <si>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</si>
  <si>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</si>
  <si>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</si>
  <si>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</si>
  <si>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</si>
  <si>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</si>
  <si>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</si>
  <si>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</si>
  <si>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</si>
  <si>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</si>
  <si>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</si>
  <si>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</si>
  <si>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</si>
  <si>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</si>
  <si>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</si>
  <si>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</si>
  <si>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</si>
  <si>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</si>
  <si>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</si>
  <si>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</si>
  <si>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</si>
  <si>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</si>
  <si>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</si>
  <si>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</si>
  <si>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</si>
  <si>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</si>
  <si>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</si>
  <si>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</si>
  <si>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</si>
  <si>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</si>
  <si>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</si>
  <si>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</si>
  <si>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</si>
  <si>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</si>
  <si>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</si>
  <si>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</si>
  <si>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</si>
  <si>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</si>
  <si>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</si>
  <si>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</si>
  <si>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</si>
  <si>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</si>
  <si>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</si>
  <si>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</si>
  <si>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</si>
  <si>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</si>
  <si>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</si>
  <si>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</si>
  <si>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</si>
  <si>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</si>
  <si>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</si>
  <si>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</si>
  <si>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</si>
  <si>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</si>
  <si>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</si>
  <si>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</si>
  <si>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</si>
  <si>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</si>
  <si>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</si>
  <si>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</si>
  <si>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</si>
  <si>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</si>
  <si>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</si>
  <si>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</si>
  <si>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</si>
  <si>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</si>
  <si>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</si>
  <si>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</si>
  <si>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</si>
  <si>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</si>
  <si>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</si>
  <si>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</si>
  <si>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</si>
  <si>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</si>
  <si>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</si>
  <si>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</si>
  <si>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</si>
  <si>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</si>
  <si>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</si>
  <si>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</si>
  <si>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</si>
  <si>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</si>
  <si>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</si>
  <si>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</si>
  <si>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</si>
  <si>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</si>
  <si>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</si>
  <si>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</si>
  <si>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</si>
  <si>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</si>
  <si>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</si>
  <si>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</si>
  <si>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</si>
  <si>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</si>
  <si>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</si>
  <si>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</si>
  <si>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</si>
  <si>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</si>
  <si>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</si>
  <si>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</si>
  <si>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</si>
  <si>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</si>
  <si>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</si>
  <si>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</si>
  <si>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</si>
  <si>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</si>
  <si>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</si>
  <si>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</si>
  <si>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</si>
  <si>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</si>
  <si>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</si>
  <si>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</si>
  <si>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</si>
  <si>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</si>
  <si>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</si>
  <si>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</si>
  <si>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</si>
  <si>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</si>
  <si>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</si>
  <si>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</si>
  <si>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</si>
  <si>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</si>
  <si>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</si>
  <si>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</si>
  <si>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</si>
  <si>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</si>
  <si>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</si>
  <si>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</si>
  <si>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</si>
  <si>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</si>
  <si>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</si>
  <si>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</si>
  <si>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</si>
  <si>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</si>
  <si>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</si>
  <si>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</si>
  <si>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</si>
  <si>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</si>
  <si>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</si>
  <si>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</si>
  <si>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</si>
  <si>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</si>
  <si>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</si>
  <si>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</si>
  <si>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</si>
  <si>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</si>
  <si>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</si>
  <si>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</si>
  <si>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</si>
  <si>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</si>
  <si>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</si>
  <si>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</si>
  <si>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</si>
  <si>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</si>
  <si>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</si>
  <si>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</si>
  <si>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</si>
  <si>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</si>
  <si>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</si>
  <si>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</si>
  <si>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</si>
  <si>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</si>
  <si>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</si>
  <si>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</si>
  <si>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</si>
  <si>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</si>
  <si>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</si>
  <si>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</si>
  <si>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</si>
  <si>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</si>
  <si>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</si>
  <si>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</si>
  <si>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</si>
  <si>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</si>
  <si>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</si>
  <si>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</si>
  <si>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</si>
  <si>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</si>
  <si>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</si>
  <si>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</si>
  <si>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</si>
  <si>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</si>
  <si>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</si>
  <si>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</si>
  <si>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</si>
  <si>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</si>
  <si>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</si>
  <si>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</si>
  <si>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</si>
  <si>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</si>
  <si>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</si>
  <si>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</si>
  <si>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</si>
  <si>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</si>
  <si>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</si>
  <si>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</si>
  <si>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</si>
  <si>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</si>
  <si>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</si>
  <si>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</si>
  <si>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</si>
  <si>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</si>
  <si>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</si>
  <si>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</si>
  <si>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</si>
  <si>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</si>
  <si>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</si>
  <si>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</si>
  <si>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</si>
  <si>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</si>
  <si>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</si>
  <si>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</si>
  <si>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</si>
  <si>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</si>
  <si>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</si>
  <si>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</si>
  <si>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</si>
  <si>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</si>
  <si>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</si>
  <si>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</si>
  <si>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</si>
  <si>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</si>
  <si>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</si>
  <si>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</si>
  <si>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</si>
  <si>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</si>
  <si>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</si>
  <si>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</si>
  <si>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</si>
  <si>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</si>
  <si>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</si>
  <si>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</si>
  <si>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</si>
  <si>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</si>
  <si>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</si>
  <si>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</si>
  <si>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</si>
  <si>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</si>
  <si>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</si>
  <si>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</si>
  <si>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</si>
  <si>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</si>
  <si>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</si>
  <si>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</si>
  <si>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</si>
  <si>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</si>
  <si>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</si>
  <si>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</si>
  <si>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</si>
  <si>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</si>
  <si>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</si>
  <si>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</si>
  <si>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</si>
  <si>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</si>
  <si>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</si>
  <si>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</si>
  <si>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</si>
  <si>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</si>
  <si>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</si>
  <si>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</si>
  <si>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</si>
  <si>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</si>
  <si>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</si>
  <si>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</si>
  <si>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</si>
  <si>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</si>
  <si>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</si>
  <si>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</si>
  <si>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</si>
  <si>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</si>
  <si>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</si>
  <si>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</si>
  <si>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</si>
  <si>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</si>
  <si>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</si>
  <si>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</si>
  <si>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</si>
  <si>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</si>
  <si>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</si>
  <si>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</si>
  <si>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</si>
  <si>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</si>
  <si>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</si>
  <si>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</si>
  <si>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</si>
  <si>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</si>
  <si>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</si>
  <si>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</si>
  <si>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</si>
  <si>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</si>
  <si>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</si>
  <si>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</si>
  <si>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</si>
  <si>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</si>
  <si>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</si>
  <si>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</si>
  <si>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</si>
  <si>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</si>
  <si>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</si>
  <si>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</si>
  <si>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</si>
  <si>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</si>
  <si>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</si>
  <si>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</si>
  <si>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</si>
  <si>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</si>
  <si>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</si>
  <si>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</si>
  <si>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</si>
  <si>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</si>
  <si>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</si>
  <si>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</si>
  <si>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</si>
  <si>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</si>
  <si>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</si>
  <si>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</si>
  <si>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</si>
  <si>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</si>
  <si>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</si>
  <si>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</si>
  <si>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</si>
  <si>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</si>
  <si>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</si>
  <si>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</si>
  <si>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</si>
  <si>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</si>
  <si>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</si>
  <si>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</si>
  <si>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</si>
  <si>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</si>
  <si>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</si>
  <si>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</si>
  <si>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</si>
  <si>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</si>
  <si>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</si>
  <si>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</si>
  <si>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</si>
  <si>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</si>
  <si>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</si>
  <si>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</si>
  <si>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</si>
  <si>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</si>
  <si>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</si>
  <si>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</si>
  <si>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</si>
  <si>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</si>
  <si>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</si>
  <si>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</si>
  <si>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</si>
  <si>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</si>
  <si>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</si>
  <si>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</si>
  <si>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</si>
  <si>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</si>
  <si>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</si>
  <si>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</si>
  <si>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</si>
  <si>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</si>
  <si>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</si>
  <si>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</si>
  <si>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</si>
  <si>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</si>
  <si>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</si>
  <si>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</si>
  <si>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</si>
  <si>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</si>
  <si>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</si>
  <si>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</si>
  <si>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</si>
  <si>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</si>
  <si>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</si>
  <si>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</si>
  <si>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</si>
  <si>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</si>
  <si>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</si>
  <si>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</si>
  <si>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</si>
  <si>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</si>
  <si>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</si>
  <si>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</si>
  <si>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</si>
  <si>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</si>
  <si>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</si>
  <si>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</si>
  <si>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</si>
  <si>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</si>
  <si>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</si>
  <si>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</si>
  <si>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</si>
  <si>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</si>
  <si>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</si>
  <si>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</si>
  <si>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</si>
  <si>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</si>
  <si>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</si>
  <si>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</si>
  <si>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</si>
  <si>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</si>
  <si>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</si>
  <si>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</si>
  <si>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</si>
  <si>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</si>
  <si>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</si>
  <si>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</si>
  <si>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</si>
  <si>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</si>
  <si>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</si>
  <si>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</si>
  <si>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</si>
  <si>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</si>
  <si>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</si>
  <si>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</si>
  <si>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</si>
  <si>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</si>
  <si>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</si>
  <si>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</si>
  <si>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</si>
  <si>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</si>
  <si>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</si>
  <si>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</si>
  <si>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</si>
  <si>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</si>
  <si>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</si>
  <si>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</si>
  <si>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</si>
  <si>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</si>
  <si>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</si>
  <si>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</si>
  <si>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</si>
  <si>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</si>
  <si>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</si>
  <si>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</si>
  <si>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</si>
  <si>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</si>
  <si>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</si>
  <si>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</si>
  <si>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</si>
  <si>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</si>
  <si>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</si>
  <si>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</si>
  <si>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</si>
  <si>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</si>
  <si>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</si>
  <si>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</si>
  <si>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</si>
  <si>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</si>
  <si>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</si>
  <si>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</si>
  <si>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</si>
  <si>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</si>
  <si>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</si>
  <si>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</si>
  <si>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</si>
  <si>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</si>
  <si>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</si>
  <si>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</si>
  <si>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</si>
  <si>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</si>
  <si>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</si>
  <si>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</si>
  <si>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</si>
  <si>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</si>
  <si>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</si>
  <si>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</si>
  <si>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</si>
  <si>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</si>
  <si>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</si>
  <si>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</si>
  <si>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</si>
  <si>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</si>
  <si>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</si>
  <si>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</si>
  <si>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</si>
  <si>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</si>
  <si>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</si>
  <si>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</si>
  <si>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</si>
  <si>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</si>
  <si>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</si>
  <si>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</si>
  <si>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</si>
  <si>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</si>
  <si>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</si>
  <si>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</si>
  <si>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</si>
  <si>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</si>
  <si>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</si>
  <si>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</si>
  <si>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</si>
  <si>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</si>
  <si>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</si>
  <si>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</si>
  <si>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</si>
  <si>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</si>
  <si>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</si>
  <si>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</si>
  <si>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</si>
  <si>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</si>
  <si>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</si>
  <si>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</si>
  <si>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</si>
  <si>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</si>
  <si>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</si>
  <si>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</si>
  <si>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</si>
  <si>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</si>
  <si>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</si>
  <si>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</si>
  <si>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</si>
  <si>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</si>
  <si>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</si>
  <si>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</si>
  <si>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</si>
  <si>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</si>
  <si>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</si>
  <si>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</si>
  <si>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</si>
  <si>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</si>
  <si>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</si>
  <si>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</si>
  <si>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</si>
  <si>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</si>
  <si>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</si>
  <si>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</si>
  <si>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</si>
  <si>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</si>
  <si>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</si>
  <si>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</si>
  <si>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</si>
  <si>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</si>
  <si>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</si>
  <si>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</si>
  <si>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</si>
  <si>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</si>
  <si>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</si>
  <si>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</si>
  <si>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</si>
  <si>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</si>
  <si>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</si>
  <si>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</si>
  <si>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</si>
  <si>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</si>
  <si>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</si>
  <si>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</si>
  <si>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</si>
  <si>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</si>
  <si>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</si>
  <si>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</si>
  <si>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</si>
  <si>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</si>
  <si>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</si>
  <si>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</si>
  <si>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</si>
  <si>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</si>
  <si>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</si>
  <si>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</si>
  <si>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</si>
  <si>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</si>
  <si>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</si>
  <si>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</si>
  <si>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</si>
  <si>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</si>
  <si>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</si>
  <si>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</si>
  <si>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</si>
  <si>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</si>
  <si>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</si>
  <si>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</si>
  <si>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</si>
  <si>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</si>
  <si>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</si>
  <si>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</si>
  <si>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</si>
  <si>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</si>
  <si>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</si>
  <si>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</si>
  <si>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</si>
  <si>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</si>
  <si>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</si>
  <si>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</si>
  <si>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</si>
  <si>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</si>
  <si>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</si>
  <si>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</si>
  <si>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</si>
  <si>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</si>
  <si>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</si>
  <si>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</si>
  <si>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</si>
  <si>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</si>
  <si>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</si>
  <si>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</si>
  <si>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</si>
  <si>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</si>
  <si>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</si>
  <si>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</si>
  <si>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</si>
  <si>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</si>
  <si>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</si>
  <si>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</si>
  <si>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</si>
  <si>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</si>
  <si>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</si>
  <si>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</si>
  <si>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</si>
  <si>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</si>
  <si>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</si>
  <si>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</si>
  <si>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</si>
  <si>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</si>
  <si>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</si>
  <si>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</si>
  <si>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</si>
  <si>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</si>
  <si>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</si>
  <si>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</si>
  <si>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</si>
  <si>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</si>
  <si>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</si>
  <si>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</si>
  <si>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</si>
  <si>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</si>
  <si>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</si>
  <si>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</si>
  <si>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</si>
  <si>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</si>
  <si>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</si>
  <si>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</si>
  <si>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</si>
  <si>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</si>
  <si>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</si>
  <si>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</si>
  <si>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</si>
  <si>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</si>
  <si>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</si>
  <si>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</si>
  <si>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</si>
  <si>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</si>
  <si>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</si>
  <si>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</si>
  <si>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</si>
  <si>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</si>
  <si>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</si>
  <si>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</si>
  <si>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</si>
  <si>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</si>
  <si>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</si>
  <si>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</si>
  <si>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</si>
  <si>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</si>
  <si>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</si>
  <si>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</si>
  <si>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</si>
  <si>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</si>
  <si>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</si>
  <si>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</si>
  <si>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</si>
  <si>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</si>
  <si>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</si>
  <si>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</si>
  <si>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</si>
  <si>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</si>
  <si>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</si>
  <si>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</si>
  <si>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</si>
  <si>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</si>
  <si>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</si>
  <si>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</si>
  <si>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</si>
  <si>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</si>
  <si>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</si>
  <si>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</si>
  <si>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</si>
  <si>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</si>
  <si>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</si>
  <si>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</si>
  <si>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</si>
  <si>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</si>
  <si>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</si>
  <si>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</si>
  <si>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</si>
  <si>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</si>
  <si>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</si>
  <si>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</si>
  <si>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</si>
  <si>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</si>
  <si>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</si>
  <si>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</si>
  <si>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</si>
  <si>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</si>
  <si>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</si>
  <si>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</si>
  <si>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</si>
  <si>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</si>
  <si>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</si>
  <si>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</si>
  <si>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</si>
  <si>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</si>
  <si>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</si>
  <si>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</si>
  <si>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</si>
  <si>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</si>
  <si>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</si>
  <si>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</si>
  <si>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</si>
  <si>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</si>
  <si>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</si>
  <si>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</si>
  <si>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</si>
  <si>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</si>
  <si>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</si>
  <si>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</si>
  <si>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</si>
  <si>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</si>
  <si>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</si>
  <si>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</si>
  <si>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</si>
  <si>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</si>
  <si>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</si>
  <si>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</si>
  <si>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</si>
  <si>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</si>
  <si>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</si>
  <si>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</si>
  <si>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</si>
  <si>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</si>
  <si>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</si>
  <si>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</si>
  <si>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</si>
  <si>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</si>
  <si>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</si>
  <si>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</si>
  <si>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</si>
  <si>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</si>
  <si>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</si>
  <si>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</si>
  <si>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</si>
  <si>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</si>
  <si>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</si>
  <si>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</si>
  <si>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</si>
  <si>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</si>
  <si>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</si>
  <si>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</si>
  <si>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</si>
  <si>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</si>
  <si>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</si>
  <si>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</si>
  <si>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</si>
  <si>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</si>
  <si>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</si>
  <si>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</si>
  <si>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</si>
  <si>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</si>
  <si>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</si>
  <si>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</si>
  <si>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</si>
  <si>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</si>
  <si>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</si>
  <si>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</si>
  <si>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</si>
  <si>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</si>
  <si>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</si>
  <si>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</si>
  <si>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</si>
  <si>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</si>
  <si>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</si>
  <si>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</si>
  <si>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</si>
  <si>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</si>
  <si>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</si>
  <si>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</si>
  <si>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</si>
  <si>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</si>
  <si>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</si>
  <si>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</si>
  <si>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</si>
  <si>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</si>
  <si>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</si>
  <si>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</si>
  <si>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</si>
  <si>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</si>
  <si>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</si>
  <si>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</si>
  <si>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</si>
  <si>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</si>
  <si>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</si>
  <si>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</si>
  <si>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</si>
  <si>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</si>
  <si>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</si>
  <si>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</si>
  <si>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</si>
  <si>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</si>
  <si>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</si>
  <si>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</si>
  <si>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</si>
  <si>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</si>
  <si>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</si>
  <si>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</si>
  <si>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</si>
  <si>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</si>
  <si>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</si>
  <si>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</si>
  <si>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</si>
  <si>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</si>
  <si>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</si>
  <si>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</si>
  <si>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</si>
  <si>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</si>
  <si>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</si>
  <si>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</si>
  <si>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</si>
  <si>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</si>
  <si>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</si>
  <si>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</si>
  <si>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</si>
  <si>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</si>
  <si>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</si>
  <si>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</si>
  <si>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</si>
  <si>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</si>
  <si>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</si>
  <si>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</si>
  <si>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</si>
  <si>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</si>
  <si>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</si>
  <si>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</si>
  <si>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</si>
  <si>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</si>
  <si>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</si>
  <si>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</si>
  <si>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</si>
  <si>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</si>
  <si>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</si>
  <si>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</si>
  <si>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</si>
  <si>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</si>
  <si>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</si>
  <si>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</si>
  <si>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</si>
  <si>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</si>
  <si>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</si>
  <si>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</si>
  <si>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</si>
  <si>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</si>
  <si>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</si>
  <si>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</si>
  <si>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</si>
  <si>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</si>
  <si>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</si>
  <si>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</si>
  <si>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</si>
  <si>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</si>
  <si>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</si>
  <si>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</si>
  <si>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</si>
  <si>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</si>
  <si>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</si>
  <si>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</si>
  <si>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</si>
  <si>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</si>
  <si>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</si>
  <si>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</si>
  <si>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</si>
  <si>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</si>
  <si>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</si>
  <si>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</si>
  <si>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</si>
  <si>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</si>
  <si>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</si>
  <si>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</si>
  <si>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</si>
  <si>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</si>
  <si>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</si>
  <si>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</si>
  <si>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</si>
  <si>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</si>
  <si>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</si>
  <si>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</si>
  <si>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</si>
  <si>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</si>
  <si>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</si>
  <si>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</si>
  <si>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</si>
  <si>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</si>
  <si>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</si>
  <si>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</si>
  <si>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</si>
  <si>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</si>
  <si>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</si>
  <si>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</si>
  <si>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</si>
  <si>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</si>
  <si>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</si>
  <si>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</si>
  <si>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</si>
  <si>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</si>
  <si>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</si>
  <si>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</si>
  <si>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</si>
  <si>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</si>
  <si>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</si>
  <si>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</si>
  <si>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</si>
  <si>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</si>
  <si>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</si>
  <si>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</si>
  <si>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</si>
  <si>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</si>
  <si>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</si>
  <si>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</si>
  <si>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</si>
  <si>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</si>
  <si>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</si>
  <si>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</si>
  <si>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</si>
  <si>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</si>
  <si>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</si>
  <si>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</si>
  <si>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</si>
  <si>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</si>
  <si>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</si>
  <si>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</si>
  <si>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</si>
  <si>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</si>
  <si>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</si>
  <si>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</si>
  <si>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</si>
  <si>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</si>
  <si>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</si>
  <si>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</si>
  <si>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</si>
  <si>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</si>
  <si>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</si>
  <si>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</si>
  <si>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</si>
  <si>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</si>
  <si>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</si>
  <si>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</si>
  <si>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</si>
  <si>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</si>
  <si>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</si>
  <si>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</si>
  <si>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</si>
  <si>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</si>
  <si>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</si>
  <si>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</si>
  <si>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</si>
  <si>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</si>
  <si>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</si>
  <si>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</si>
  <si>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</si>
  <si>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</si>
  <si>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</si>
  <si>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</si>
  <si>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</si>
  <si>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</si>
  <si>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</si>
  <si>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</si>
  <si>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</si>
  <si>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</si>
  <si>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</si>
  <si>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</si>
  <si>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</si>
  <si>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</si>
  <si>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</si>
  <si>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</si>
  <si>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</si>
  <si>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</si>
  <si>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</si>
  <si>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</si>
  <si>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</si>
  <si>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</si>
  <si>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</si>
  <si>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</si>
  <si>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</si>
  <si>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</si>
  <si>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</si>
  <si>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</si>
  <si>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</si>
  <si>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</si>
  <si>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</si>
  <si>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</si>
  <si>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</si>
  <si>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</si>
  <si>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</si>
  <si>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</si>
  <si>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</si>
  <si>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</si>
  <si>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</si>
  <si>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</si>
  <si>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</si>
  <si>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</si>
  <si>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</si>
  <si>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</si>
  <si>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</si>
  <si>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</si>
  <si>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</si>
  <si>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</si>
  <si>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</si>
  <si>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</si>
  <si>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</si>
  <si>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</si>
  <si>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</si>
  <si>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</si>
  <si>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</si>
  <si>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</si>
  <si>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</si>
  <si>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</si>
  <si>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</si>
  <si>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</si>
  <si>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</si>
  <si>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</si>
  <si>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</si>
  <si>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</si>
  <si>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</si>
  <si>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</si>
  <si>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</si>
  <si>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</si>
  <si>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</si>
  <si>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</si>
  <si>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</si>
  <si>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</si>
  <si>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</si>
  <si>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</si>
  <si>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</si>
  <si>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</si>
  <si>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</si>
  <si>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</si>
  <si>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</si>
  <si>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</si>
  <si>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</si>
  <si>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</si>
  <si>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</si>
  <si>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</si>
  <si>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</si>
  <si>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</si>
  <si>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</si>
  <si>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</si>
  <si>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</si>
  <si>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</si>
  <si>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</si>
  <si>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</si>
  <si>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</si>
  <si>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</si>
  <si>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</si>
  <si>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</si>
  <si>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</si>
  <si>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</si>
  <si>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</si>
  <si>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</si>
  <si>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</si>
  <si>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</si>
  <si>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</si>
  <si>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</si>
  <si>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</si>
  <si>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</si>
  <si>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</si>
  <si>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</si>
  <si>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</si>
  <si>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</si>
  <si>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</si>
  <si>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</si>
  <si>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</si>
  <si>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</si>
  <si>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</si>
  <si>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</si>
  <si>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</si>
  <si>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</si>
  <si>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</si>
  <si>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</si>
  <si>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</si>
  <si>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</si>
  <si>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</si>
  <si>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</si>
  <si>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</si>
  <si>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</si>
  <si>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</si>
  <si>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</si>
  <si>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</si>
  <si>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</si>
  <si>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</si>
  <si>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</si>
  <si>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</si>
  <si>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</si>
  <si>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</si>
  <si>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</si>
  <si>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</si>
  <si>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</si>
  <si>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</si>
  <si>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</si>
  <si>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</si>
  <si>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</si>
  <si>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</si>
  <si>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</si>
  <si>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</si>
  <si>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</si>
  <si>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</si>
  <si>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</si>
  <si>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</si>
  <si>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</si>
  <si>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</si>
  <si>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</si>
  <si>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</si>
  <si>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</si>
  <si>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</si>
  <si>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</si>
  <si>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</si>
  <si>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</si>
  <si>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</si>
  <si>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</si>
  <si>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</si>
  <si>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</si>
  <si>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</si>
  <si>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</si>
  <si>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</si>
  <si>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</si>
  <si>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</si>
  <si>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</si>
  <si>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</si>
  <si>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</si>
  <si>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</si>
  <si>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</si>
  <si>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</si>
  <si>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</si>
  <si>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</si>
  <si>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</si>
  <si>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</si>
  <si>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</si>
  <si>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</si>
  <si>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</si>
  <si>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</si>
  <si>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</si>
  <si>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</si>
  <si>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</si>
  <si>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</si>
  <si>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</si>
  <si>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</si>
  <si>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</si>
  <si>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</si>
  <si>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</si>
  <si>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</si>
  <si>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</si>
  <si>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</si>
  <si>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</si>
  <si>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</si>
  <si>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</si>
  <si>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</si>
  <si>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</si>
  <si>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</si>
  <si>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</si>
  <si>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</si>
  <si>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</si>
  <si>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</si>
  <si>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</si>
  <si>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</si>
  <si>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</si>
  <si>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</si>
  <si>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</si>
  <si>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</si>
  <si>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</si>
  <si>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</si>
  <si>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</si>
  <si>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</si>
  <si>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</si>
  <si>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</si>
  <si>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</si>
  <si>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</si>
  <si>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</si>
  <si>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</si>
  <si>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</si>
  <si>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</si>
  <si>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</si>
  <si>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</si>
  <si>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</si>
  <si>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</si>
  <si>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</si>
  <si>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</si>
  <si>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</si>
  <si>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</si>
  <si>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</si>
  <si>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</si>
  <si>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</si>
  <si>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</si>
  <si>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</si>
  <si>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</si>
  <si>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</si>
  <si>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</si>
  <si>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</si>
  <si>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</si>
  <si>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</si>
  <si>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</si>
  <si>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</si>
  <si>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</si>
  <si>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</si>
  <si>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</si>
  <si>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</si>
  <si>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</si>
  <si>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</si>
  <si>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</si>
  <si>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</si>
  <si>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</si>
  <si>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</si>
  <si>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</si>
  <si>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</si>
  <si>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</si>
  <si>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</si>
  <si>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</si>
  <si>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</si>
  <si>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</si>
  <si>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</si>
  <si>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</si>
  <si>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</si>
  <si>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</si>
  <si>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</si>
  <si>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</si>
  <si>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</si>
  <si>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</si>
  <si>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</si>
  <si>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</si>
  <si>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</si>
  <si>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</si>
  <si>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</si>
  <si>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</si>
  <si>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</si>
  <si>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</si>
  <si>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</si>
  <si>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</si>
  <si>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</si>
  <si>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</si>
  <si>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</si>
  <si>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</si>
  <si>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</si>
  <si>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</si>
  <si>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</si>
  <si>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</si>
  <si>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</si>
  <si>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</si>
  <si>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</si>
  <si>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</si>
  <si>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</si>
  <si>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</si>
  <si>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</si>
  <si>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</si>
  <si>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</si>
  <si>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</si>
  <si>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</si>
  <si>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</si>
  <si>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</si>
  <si>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</si>
  <si>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</si>
  <si>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</si>
  <si>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</si>
  <si>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</si>
  <si>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</si>
  <si>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</si>
  <si>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</si>
  <si>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</si>
  <si>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</si>
  <si>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</si>
  <si>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</si>
  <si>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</si>
  <si>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</si>
  <si>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</si>
  <si>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</si>
  <si>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</si>
  <si>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</si>
  <si>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</si>
  <si>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</si>
  <si>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</si>
  <si>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</si>
  <si>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</si>
  <si>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</si>
  <si>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</si>
  <si>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</si>
  <si>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</si>
  <si>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</si>
  <si>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</si>
  <si>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</si>
  <si>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</si>
  <si>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</si>
  <si>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</si>
  <si>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</si>
  <si>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</si>
  <si>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</si>
  <si>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</si>
  <si>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</si>
  <si>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</si>
  <si>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</si>
  <si>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</si>
  <si>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</si>
  <si>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</si>
  <si>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</si>
  <si>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</si>
  <si>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</si>
  <si>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</si>
  <si>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</si>
  <si>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</si>
  <si>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</si>
  <si>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</si>
  <si>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</si>
  <si>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</si>
  <si>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</si>
  <si>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</si>
  <si>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</si>
  <si>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</si>
  <si>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</si>
  <si>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</si>
  <si>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</si>
  <si>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</si>
  <si>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</si>
  <si>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</si>
  <si>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</si>
  <si>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</si>
  <si>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</si>
  <si>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</si>
  <si>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</si>
  <si>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</si>
  <si>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</si>
  <si>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</si>
  <si>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</si>
  <si>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</si>
  <si>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</si>
  <si>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</si>
  <si>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</si>
  <si>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</si>
  <si>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</si>
  <si>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</si>
  <si>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</si>
  <si>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</si>
  <si>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</si>
  <si>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</si>
  <si>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</si>
  <si>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</si>
  <si>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</si>
  <si>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</si>
  <si>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</si>
  <si>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</si>
  <si>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</si>
  <si>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</si>
  <si>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</si>
  <si>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</si>
  <si>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</si>
  <si>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</si>
  <si>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</si>
  <si>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</si>
  <si>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</si>
  <si>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</si>
  <si>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</si>
  <si>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</si>
  <si>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</si>
  <si>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</si>
  <si>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</si>
  <si>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</si>
  <si>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</si>
  <si>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</si>
  <si>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</si>
  <si>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</si>
  <si>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</si>
  <si>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</si>
  <si>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</si>
  <si>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</si>
  <si>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</si>
  <si>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</si>
  <si>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</si>
  <si>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</si>
  <si>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</si>
  <si>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</si>
  <si>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</si>
  <si>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</si>
  <si>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</si>
  <si>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</si>
  <si>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</si>
  <si>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</si>
  <si>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</si>
  <si>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</si>
  <si>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</si>
  <si>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</si>
  <si>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</si>
  <si>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</si>
  <si>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</si>
  <si>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</si>
  <si>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</si>
  <si>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</si>
  <si>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</si>
  <si>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</si>
  <si>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</si>
  <si>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</si>
  <si>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</si>
  <si>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</si>
  <si>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</si>
  <si>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</si>
  <si>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</si>
  <si>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</si>
  <si>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</si>
  <si>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</si>
  <si>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</si>
  <si>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</si>
  <si>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</si>
  <si>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</si>
  <si>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</si>
  <si>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</si>
  <si>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</si>
  <si>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</si>
  <si>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</si>
  <si>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</si>
  <si>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</si>
  <si>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</si>
  <si>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</si>
  <si>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</si>
  <si>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</si>
  <si>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</si>
  <si>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</si>
  <si>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</si>
  <si>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</si>
  <si>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</si>
  <si>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</si>
  <si>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</si>
  <si>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</si>
  <si>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</si>
  <si>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</si>
  <si>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</si>
  <si>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</si>
  <si>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</si>
  <si>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</si>
  <si>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</si>
  <si>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</si>
  <si>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</si>
  <si>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</si>
  <si>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</si>
  <si>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</si>
  <si>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</si>
  <si>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</si>
  <si>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</si>
  <si>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</si>
  <si>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</si>
  <si>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</si>
  <si>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</si>
  <si>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</si>
  <si>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</si>
  <si>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</si>
  <si>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</si>
  <si>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</si>
  <si>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</si>
  <si>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</si>
  <si>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</si>
  <si>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</si>
  <si>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</si>
  <si>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</si>
  <si>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</si>
  <si>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</si>
  <si>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</si>
  <si>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</si>
  <si>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</si>
  <si>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</si>
  <si>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</si>
  <si>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</si>
  <si>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</si>
  <si>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</si>
  <si>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</si>
  <si>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</si>
  <si>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</si>
  <si>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</si>
  <si>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</si>
  <si>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</si>
  <si>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</si>
  <si>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</si>
  <si>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</si>
  <si>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</si>
  <si>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</si>
  <si>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</si>
  <si>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</si>
  <si>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</si>
  <si>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</si>
  <si>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</si>
  <si>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</si>
  <si>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</si>
  <si>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</si>
  <si>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</si>
  <si>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</si>
  <si>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</si>
  <si>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</si>
  <si>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</si>
  <si>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</si>
  <si>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</si>
  <si>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</si>
  <si>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</si>
  <si>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</si>
  <si>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</si>
  <si>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</si>
  <si>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</si>
  <si>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</si>
  <si>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</si>
  <si>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</si>
  <si>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</si>
  <si>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</si>
  <si>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</si>
  <si>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</si>
  <si>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</si>
  <si>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</si>
  <si>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</si>
  <si>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</si>
  <si>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</si>
  <si>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</si>
  <si>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</si>
  <si>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</si>
  <si>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</si>
  <si>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</si>
  <si>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</si>
  <si>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</si>
  <si>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</si>
  <si>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</si>
  <si>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</si>
  <si>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</si>
  <si>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</si>
  <si>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</si>
  <si>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</si>
  <si>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</si>
  <si>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</si>
  <si>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</si>
  <si>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</si>
  <si>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</si>
  <si>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</si>
  <si>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</si>
  <si>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</si>
  <si>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</si>
  <si>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</si>
  <si>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</si>
  <si>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</si>
  <si>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</si>
  <si>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</si>
  <si>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</si>
  <si>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</si>
  <si>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</si>
  <si>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</si>
  <si>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</si>
  <si>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</si>
  <si>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</si>
  <si>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</si>
  <si>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</si>
  <si>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</si>
  <si>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</si>
  <si>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</si>
  <si>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</si>
  <si>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</si>
  <si>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</si>
  <si>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</si>
  <si>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</si>
  <si>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</si>
  <si>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</si>
  <si>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</si>
  <si>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</si>
  <si>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</si>
  <si>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</si>
  <si>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</si>
  <si>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</si>
  <si>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</si>
  <si>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</si>
  <si>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</si>
  <si>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</si>
  <si>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</si>
  <si>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</si>
  <si>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</si>
  <si>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</si>
  <si>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</si>
  <si>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</si>
  <si>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</si>
  <si>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</si>
  <si>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</si>
  <si>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</si>
  <si>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</si>
  <si>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</si>
  <si>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</si>
  <si>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</si>
  <si>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</si>
  <si>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</si>
  <si>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</si>
  <si>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</si>
  <si>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</si>
  <si>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</si>
  <si>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</si>
  <si>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</si>
  <si>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</si>
  <si>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</si>
  <si>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</si>
  <si>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</si>
  <si>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</si>
  <si>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</si>
  <si>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</si>
  <si>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</si>
  <si>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</si>
  <si>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</si>
  <si>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</si>
  <si>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</si>
  <si>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</si>
  <si>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</si>
  <si>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</si>
  <si>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</si>
  <si>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</si>
  <si>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</si>
  <si>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</si>
  <si>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</si>
  <si>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</si>
  <si>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</si>
  <si>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</si>
  <si>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</si>
  <si>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</si>
  <si>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</si>
  <si>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</si>
  <si>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</si>
  <si>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</si>
  <si>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</si>
  <si>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</si>
  <si>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</si>
  <si>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</si>
  <si>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</si>
  <si>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</si>
  <si>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</si>
  <si>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</si>
  <si>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</si>
  <si>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</si>
  <si>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</si>
  <si>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</si>
  <si>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</si>
  <si>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</si>
  <si>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</si>
  <si>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</si>
  <si>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</si>
  <si>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</si>
  <si>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</si>
  <si>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</si>
  <si>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</si>
  <si>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</si>
  <si>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</si>
  <si>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</si>
  <si>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</si>
  <si>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</si>
  <si>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</si>
  <si>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</si>
  <si>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</si>
  <si>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</si>
  <si>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</si>
  <si>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</si>
  <si>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</si>
  <si>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</si>
  <si>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</si>
  <si>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</si>
  <si>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</si>
  <si>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</si>
  <si>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</si>
  <si>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</si>
  <si>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</si>
  <si>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</si>
  <si>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</si>
  <si>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</si>
  <si>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</si>
  <si>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</si>
  <si>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</si>
  <si>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</si>
  <si>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</si>
  <si>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</si>
  <si>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</si>
  <si>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</si>
  <si>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</si>
  <si>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</si>
  <si>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</si>
  <si>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</si>
  <si>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</si>
  <si>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</si>
  <si>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</si>
  <si>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</si>
  <si>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</si>
  <si>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</si>
  <si>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</si>
  <si>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</si>
  <si>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</si>
  <si>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</si>
  <si>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</si>
  <si>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</si>
  <si>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</si>
  <si>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</si>
  <si>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</si>
  <si>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</si>
  <si>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</si>
  <si>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</si>
  <si>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</si>
  <si>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</si>
  <si>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</si>
  <si>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</si>
  <si>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</si>
  <si>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</si>
  <si>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</si>
  <si>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</si>
  <si>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</si>
  <si>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</si>
  <si>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</si>
  <si>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</si>
  <si>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</si>
  <si>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</si>
  <si>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</si>
  <si>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</si>
  <si>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</si>
  <si>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</si>
  <si>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</si>
  <si>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</si>
  <si>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</si>
  <si>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</si>
  <si>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</si>
  <si>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</si>
  <si>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</si>
  <si>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</si>
  <si>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</si>
  <si>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</si>
  <si>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</si>
  <si>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</si>
  <si>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</si>
  <si>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</si>
  <si>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</si>
  <si>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</si>
  <si>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</si>
  <si>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</si>
  <si>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</si>
  <si>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</si>
  <si>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</si>
  <si>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</si>
  <si>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</si>
  <si>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</si>
  <si>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</si>
  <si>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</si>
  <si>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</si>
  <si>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</si>
  <si>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</si>
  <si>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</si>
  <si>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</si>
  <si>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</si>
  <si>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</si>
  <si>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</si>
  <si>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</si>
  <si>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</si>
  <si>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</si>
  <si>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</si>
  <si>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</si>
  <si>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</si>
  <si>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</si>
  <si>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</si>
  <si>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</si>
  <si>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</si>
  <si>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</si>
  <si>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</si>
  <si>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</si>
  <si>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</si>
  <si>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</si>
  <si>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</si>
  <si>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</si>
  <si>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</si>
  <si>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</si>
  <si>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</si>
  <si>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</si>
  <si>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</si>
  <si>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</si>
  <si>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</si>
  <si>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</si>
  <si>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</si>
  <si>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</si>
  <si>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</si>
  <si>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</si>
  <si>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</si>
  <si>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</si>
  <si>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</si>
  <si>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</si>
  <si>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</si>
  <si>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</si>
  <si>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</si>
  <si>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</si>
  <si>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</si>
  <si>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</si>
  <si>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</si>
  <si>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</si>
  <si>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</si>
  <si>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</si>
  <si>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</si>
  <si>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</si>
  <si>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</si>
  <si>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</si>
  <si>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</si>
  <si>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</si>
  <si>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</si>
  <si>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</si>
  <si>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</si>
  <si>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</si>
  <si>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</si>
  <si>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</si>
  <si>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</si>
  <si>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</si>
  <si>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</si>
  <si>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</si>
  <si>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</si>
  <si>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</si>
  <si>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</si>
  <si>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</si>
  <si>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</si>
  <si>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</si>
  <si>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</si>
  <si>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</si>
  <si>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</si>
  <si>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</si>
  <si>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</si>
  <si>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</si>
  <si>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</si>
  <si>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</si>
  <si>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</si>
  <si>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</si>
  <si>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</si>
  <si>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</si>
  <si>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</si>
  <si>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</si>
  <si>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</si>
  <si>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</si>
  <si>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</si>
  <si>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</si>
  <si>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</si>
  <si>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</si>
  <si>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</si>
  <si>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</si>
  <si>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</si>
  <si>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</si>
  <si>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</si>
  <si>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</si>
  <si>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</si>
  <si>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</si>
  <si>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</si>
  <si>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</si>
  <si>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</si>
  <si>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</si>
  <si>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</si>
  <si>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</si>
  <si>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</si>
  <si>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</si>
  <si>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</si>
  <si>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</si>
  <si>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</si>
  <si>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</si>
  <si>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</si>
  <si>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</si>
  <si>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</si>
  <si>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</si>
  <si>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</si>
  <si>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</si>
  <si>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</si>
  <si>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</si>
  <si>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</si>
  <si>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</si>
  <si>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</si>
  <si>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</si>
  <si>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</si>
  <si>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</si>
  <si>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</si>
  <si>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</si>
  <si>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</si>
  <si>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</si>
  <si>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</si>
  <si>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</si>
  <si>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</si>
  <si>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</si>
  <si>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</si>
  <si>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</si>
  <si>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</si>
  <si>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</si>
  <si>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</si>
  <si>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</si>
  <si>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</si>
  <si>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</si>
  <si>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</si>
  <si>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</si>
  <si>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</si>
  <si>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</si>
  <si>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</si>
  <si>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</si>
  <si>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</si>
  <si>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</si>
  <si>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</si>
  <si>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</si>
  <si>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</si>
  <si>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</si>
  <si>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</si>
  <si>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</si>
  <si>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</si>
  <si>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</si>
  <si>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</si>
  <si>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</si>
  <si>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</si>
  <si>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</si>
  <si>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</si>
  <si>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</si>
  <si>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</si>
  <si>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</si>
  <si>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</si>
  <si>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</si>
  <si>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</si>
  <si>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</si>
  <si>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</si>
  <si>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</si>
  <si>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</si>
  <si>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</si>
  <si>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</si>
  <si>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</si>
  <si>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</si>
  <si>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</si>
  <si>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</si>
  <si>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</si>
  <si>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</si>
  <si>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</si>
  <si>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</si>
  <si>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</si>
  <si>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</si>
  <si>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</si>
  <si>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</si>
  <si>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</si>
  <si>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</si>
  <si>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</si>
  <si>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</si>
  <si>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</si>
  <si>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</si>
  <si>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</si>
  <si>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</si>
  <si>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</si>
  <si>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</si>
  <si>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</si>
  <si>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</si>
  <si>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</si>
  <si>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</si>
  <si>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</si>
  <si>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</si>
  <si>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</si>
  <si>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</si>
  <si>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</si>
  <si>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</si>
  <si>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</si>
  <si>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</si>
  <si>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</si>
  <si>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</si>
  <si>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</si>
  <si>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</si>
  <si>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</si>
  <si>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</si>
  <si>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</si>
  <si>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</si>
  <si>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</si>
  <si>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</si>
  <si>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</si>
  <si>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</si>
  <si>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</si>
  <si>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</si>
  <si>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</si>
  <si>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</si>
  <si>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</si>
  <si>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</si>
  <si>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</si>
  <si>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</si>
  <si>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</si>
  <si>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</si>
  <si>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</si>
  <si>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</si>
  <si>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</si>
  <si>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</si>
  <si>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</si>
  <si>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</si>
  <si>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</si>
  <si>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</si>
  <si>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</si>
  <si>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</si>
  <si>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</si>
  <si>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</si>
  <si>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</si>
  <si>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</si>
  <si>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</si>
  <si>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</si>
  <si>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</si>
  <si>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</si>
  <si>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</si>
  <si>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</si>
  <si>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</si>
  <si>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</si>
  <si>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</si>
  <si>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</si>
  <si>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</si>
  <si>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</si>
  <si>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</si>
  <si>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</si>
  <si>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</si>
  <si>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</si>
  <si>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</si>
  <si>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</si>
  <si>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</si>
  <si>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</si>
  <si>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</si>
  <si>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</si>
  <si>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</si>
  <si>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</si>
  <si>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</si>
  <si>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</si>
  <si>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</si>
  <si>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</si>
  <si>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</si>
  <si>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</si>
  <si>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</si>
  <si>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</si>
  <si>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</si>
  <si>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</si>
  <si>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</si>
  <si>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</si>
  <si>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</si>
  <si>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</si>
  <si>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</si>
  <si>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</si>
  <si>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</si>
  <si>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</si>
  <si>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</si>
  <si>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</si>
  <si>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</si>
  <si>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</si>
  <si>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</si>
  <si>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</si>
  <si>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</si>
  <si>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</si>
  <si>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</si>
  <si>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</si>
  <si>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</si>
  <si>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</si>
  <si>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</si>
  <si>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</si>
  <si>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</si>
  <si>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</si>
  <si>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</si>
  <si>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</si>
  <si>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</si>
  <si>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</si>
  <si>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</si>
  <si>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</si>
  <si>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</si>
  <si>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</si>
  <si>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</si>
  <si>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</si>
  <si>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</si>
  <si>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</si>
  <si>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</si>
  <si>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</si>
  <si>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</si>
  <si>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</si>
  <si>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</si>
  <si>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</si>
  <si>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</si>
  <si>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</si>
  <si>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</si>
  <si>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</si>
  <si>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</si>
  <si>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</si>
  <si>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</si>
  <si>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</si>
  <si>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</si>
  <si>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</si>
  <si>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</si>
  <si>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</si>
  <si>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</si>
  <si>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</si>
  <si>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</si>
  <si>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</si>
  <si>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</si>
  <si>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</si>
  <si>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</si>
  <si>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</si>
  <si>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</si>
  <si>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</si>
  <si>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</si>
  <si>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</si>
  <si>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</si>
  <si>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</si>
  <si>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</si>
  <si>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</si>
  <si>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</si>
  <si>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</si>
  <si>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</si>
  <si>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</si>
  <si>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</si>
  <si>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</si>
  <si>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</si>
  <si>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</si>
  <si>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</si>
  <si>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</si>
  <si>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</si>
  <si>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</si>
  <si>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</si>
  <si>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</si>
  <si>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</si>
  <si>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</si>
  <si>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</si>
  <si>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</si>
  <si>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</si>
  <si>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</si>
  <si>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</si>
  <si>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</si>
  <si>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</si>
  <si>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</si>
  <si>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</si>
  <si>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</si>
  <si>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</si>
  <si>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</si>
  <si>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</si>
  <si>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</si>
  <si>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</si>
  <si>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</si>
  <si>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</si>
  <si>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</si>
  <si>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</si>
  <si>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</si>
  <si>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</si>
  <si>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</si>
  <si>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</si>
  <si>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</si>
  <si>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</si>
  <si>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</si>
  <si>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</si>
  <si>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</si>
  <si>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</si>
  <si>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</si>
  <si>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</si>
  <si>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</si>
  <si>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</si>
  <si>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</si>
  <si>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</si>
  <si>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</si>
  <si>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</si>
  <si>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</si>
  <si>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</si>
  <si>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</si>
  <si>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</si>
  <si>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</si>
  <si>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</si>
  <si>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</si>
  <si>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</si>
  <si>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</si>
  <si>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</si>
  <si>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</si>
  <si>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</si>
  <si>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</si>
  <si>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</si>
  <si>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</si>
  <si>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</si>
  <si>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</si>
  <si>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</si>
  <si>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</si>
  <si>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</si>
  <si>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</si>
  <si>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</si>
  <si>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</si>
  <si>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</si>
  <si>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</si>
  <si>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</si>
  <si>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</si>
  <si>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</si>
  <si>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</si>
  <si>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</si>
  <si>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</si>
  <si>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</si>
  <si>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</si>
  <si>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</si>
  <si>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</si>
  <si>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</si>
  <si>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</si>
  <si>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</si>
  <si>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</si>
  <si>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</si>
  <si>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</si>
  <si>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</si>
  <si>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</si>
  <si>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</si>
  <si>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</si>
  <si>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</si>
  <si>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</si>
  <si>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</si>
  <si>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</si>
  <si>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</si>
  <si>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</si>
  <si>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</si>
  <si>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</si>
  <si>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</si>
  <si>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</si>
  <si>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</si>
  <si>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</si>
  <si>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</si>
  <si>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</si>
  <si>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</si>
  <si>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</si>
  <si>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</si>
  <si>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</si>
  <si>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</si>
  <si>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</si>
  <si>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</si>
  <si>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</si>
  <si>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</si>
  <si>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</si>
  <si>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</si>
  <si>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</si>
  <si>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</si>
  <si>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</si>
  <si>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</si>
  <si>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</si>
  <si>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</si>
  <si>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</si>
  <si>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</si>
  <si>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</si>
  <si>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</si>
  <si>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</si>
  <si>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</si>
  <si>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</si>
  <si>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</si>
  <si>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</si>
  <si>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</si>
  <si>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</si>
  <si>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</si>
  <si>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</si>
  <si>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</si>
  <si>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</si>
  <si>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</si>
  <si>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</si>
  <si>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</si>
  <si>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</si>
  <si>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</si>
  <si>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</si>
  <si>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</si>
  <si>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</si>
  <si>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</si>
  <si>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</si>
  <si>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</si>
  <si>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</si>
  <si>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</si>
  <si>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</si>
  <si>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</si>
  <si>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</si>
  <si>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</si>
  <si>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</si>
  <si>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</si>
  <si>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</si>
  <si>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</si>
  <si>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</si>
  <si>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</si>
  <si>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</si>
  <si>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</si>
  <si>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</si>
  <si>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</si>
  <si>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</si>
  <si>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</si>
  <si>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</si>
  <si>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</si>
  <si>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</si>
  <si>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</si>
  <si>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</si>
  <si>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</si>
  <si>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</si>
  <si>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</si>
  <si>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</si>
  <si>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</si>
  <si>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</si>
  <si>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</si>
  <si>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</si>
  <si>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</si>
  <si>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</si>
  <si>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</si>
  <si>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</si>
  <si>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</si>
  <si>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</si>
  <si>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</si>
  <si>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</si>
  <si>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</si>
  <si>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</si>
  <si>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</si>
  <si>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</si>
  <si>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</si>
  <si>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</si>
  <si>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</si>
  <si>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</si>
  <si>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</si>
  <si>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</si>
  <si>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</si>
  <si>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</si>
  <si>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</si>
  <si>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</si>
  <si>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</si>
  <si>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</si>
  <si>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</si>
  <si>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</si>
  <si>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</si>
  <si>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</si>
  <si>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</si>
  <si>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</si>
  <si>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</si>
  <si>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</si>
  <si>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</si>
  <si>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</si>
  <si>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</si>
  <si>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</si>
  <si>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</si>
  <si>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</si>
  <si>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</si>
  <si>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</si>
  <si>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</si>
  <si>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</si>
  <si>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</si>
  <si>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</si>
  <si>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</si>
  <si>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</si>
  <si>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</si>
  <si>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</si>
  <si>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</si>
  <si>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</si>
  <si>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</si>
  <si>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</si>
  <si>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</si>
  <si>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</si>
  <si>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</si>
  <si>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</si>
  <si>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</si>
  <si>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</si>
  <si>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</si>
  <si>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</si>
  <si>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</si>
  <si>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</si>
  <si>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</si>
  <si>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</si>
  <si>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</si>
  <si>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</si>
  <si>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</si>
  <si>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</si>
  <si>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</si>
  <si>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</si>
  <si>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</si>
  <si>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</si>
  <si>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</si>
  <si>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</si>
  <si>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</si>
  <si>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</si>
  <si>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</si>
  <si>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</si>
  <si>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</si>
  <si>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</si>
  <si>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</si>
  <si>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</si>
  <si>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</si>
  <si>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</si>
  <si>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</si>
  <si>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</si>
  <si>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</si>
  <si>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</si>
  <si>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</si>
  <si>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</si>
  <si>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</si>
  <si>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</si>
  <si>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</si>
  <si>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</si>
  <si>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</si>
  <si>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</si>
  <si>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</si>
  <si>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</si>
  <si>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</si>
  <si>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</si>
  <si>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</si>
  <si>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</si>
  <si>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</si>
  <si>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</si>
  <si>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</si>
  <si>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</si>
  <si>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</si>
  <si>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</si>
  <si>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</si>
  <si>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</si>
  <si>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</si>
  <si>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</si>
  <si>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</si>
  <si>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</si>
  <si>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</si>
  <si>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</si>
  <si>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</si>
  <si>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</si>
  <si>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</si>
  <si>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</si>
  <si>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</si>
  <si>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</si>
  <si>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</si>
  <si>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</si>
  <si>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</si>
  <si>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</si>
  <si>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</si>
  <si>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</si>
  <si>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</si>
  <si>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</si>
  <si>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</si>
  <si>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</si>
  <si>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</si>
  <si>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</si>
  <si>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</si>
  <si>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</si>
  <si>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</si>
  <si>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</si>
  <si>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</si>
  <si>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</si>
  <si>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</si>
  <si>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</si>
  <si>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</si>
  <si>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</si>
  <si>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</si>
  <si>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</si>
  <si>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</si>
  <si>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</si>
  <si>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</si>
  <si>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</si>
  <si>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</si>
  <si>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</si>
  <si>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</si>
  <si>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</si>
  <si>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</si>
  <si>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</si>
  <si>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</si>
  <si>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</si>
  <si>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</si>
  <si>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</si>
  <si>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</si>
  <si>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</si>
  <si>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</si>
  <si>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</si>
  <si>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</si>
  <si>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</si>
  <si>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</si>
  <si>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</si>
  <si>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</si>
  <si>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</si>
  <si>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</si>
  <si>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</si>
  <si>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</si>
  <si>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</si>
  <si>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</si>
  <si>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</si>
  <si>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</si>
  <si>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</si>
  <si>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</si>
  <si>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</si>
  <si>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</si>
  <si>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</si>
  <si>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</si>
  <si>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</si>
  <si>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</si>
  <si>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</si>
  <si>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</si>
  <si>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</si>
  <si>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</si>
  <si>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</si>
  <si>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</si>
  <si>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</si>
  <si>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</si>
  <si>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</si>
  <si>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</si>
  <si>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</si>
  <si>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</si>
  <si>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</si>
  <si>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</si>
  <si>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</si>
  <si>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</si>
  <si>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</si>
  <si>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</si>
  <si>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</si>
  <si>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</si>
  <si>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</si>
  <si>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</si>
  <si>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</si>
  <si>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</si>
  <si>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</si>
  <si>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</si>
  <si>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</si>
  <si>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</si>
  <si>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</si>
  <si>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</si>
  <si>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</si>
  <si>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</si>
  <si>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</si>
  <si>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</si>
  <si>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</si>
  <si>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</si>
  <si>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</si>
  <si>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</si>
  <si>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</si>
  <si>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</si>
  <si>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</si>
  <si>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</si>
  <si>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</si>
  <si>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</si>
  <si>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</si>
  <si>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</si>
  <si>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</si>
  <si>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</si>
  <si>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</si>
  <si>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</si>
  <si>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</si>
  <si>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</si>
  <si>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</si>
  <si>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</si>
  <si>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</si>
  <si>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</si>
  <si>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</si>
  <si>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</si>
  <si>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</si>
  <si>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</si>
  <si>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</si>
  <si>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</si>
  <si>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</si>
  <si>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</si>
  <si>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</si>
  <si>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</si>
  <si>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</si>
  <si>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</si>
  <si>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</si>
  <si>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</si>
  <si>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</si>
  <si>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</si>
  <si>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</si>
  <si>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</si>
  <si>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</si>
  <si>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</si>
  <si>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</si>
  <si>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</si>
  <si>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</si>
  <si>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</si>
  <si>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</si>
  <si>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</si>
  <si>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</si>
  <si>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</si>
  <si>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</si>
  <si>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</si>
  <si>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</si>
  <si>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</si>
  <si>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</si>
  <si>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</si>
  <si>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</si>
  <si>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</si>
  <si>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</si>
  <si>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</si>
  <si>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</si>
  <si>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</si>
  <si>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</si>
  <si>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</si>
  <si>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</si>
  <si>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</si>
  <si>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</si>
  <si>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</si>
  <si>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</si>
  <si>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</si>
  <si>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</si>
  <si>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</si>
  <si>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</si>
  <si>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</si>
  <si>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</si>
  <si>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</si>
  <si>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</si>
  <si>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</si>
  <si>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</si>
  <si>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</si>
  <si>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</si>
  <si>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</si>
  <si>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</si>
  <si>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</si>
  <si>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</si>
  <si>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</si>
  <si>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</si>
  <si>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</si>
  <si>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</si>
  <si>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</si>
  <si>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</si>
  <si>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</si>
  <si>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</si>
  <si>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</si>
  <si>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</si>
  <si>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</si>
  <si>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</si>
  <si>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</si>
  <si>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</si>
  <si>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</si>
  <si>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</si>
  <si>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</si>
  <si>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</si>
  <si>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</si>
  <si>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</si>
  <si>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</si>
  <si>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</si>
  <si>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</si>
  <si>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</si>
  <si>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</si>
  <si>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</si>
  <si>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</si>
  <si>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</si>
  <si>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</si>
  <si>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</si>
  <si>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</si>
  <si>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</si>
  <si>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</si>
  <si>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</si>
  <si>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</si>
  <si>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</si>
  <si>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</si>
  <si>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</si>
  <si>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</si>
  <si>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</si>
  <si>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</si>
  <si>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</si>
  <si>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</si>
  <si>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</si>
  <si>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</si>
  <si>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</si>
  <si>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</si>
  <si>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</si>
  <si>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</si>
  <si>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</si>
  <si>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</si>
  <si>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</si>
  <si>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</si>
  <si>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</si>
  <si>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</si>
  <si>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</si>
  <si>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</si>
  <si>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</si>
  <si>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</si>
  <si>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</si>
  <si>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</si>
  <si>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</si>
  <si>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</si>
  <si>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</si>
  <si>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</si>
  <si>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</si>
  <si>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</si>
  <si>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</si>
  <si>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</si>
  <si>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</si>
  <si>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</si>
  <si>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</si>
  <si>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</si>
  <si>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</si>
  <si>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</si>
  <si>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</si>
  <si>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</si>
  <si>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</si>
  <si>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</si>
  <si>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</si>
  <si>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</si>
  <si>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</si>
  <si>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</si>
  <si>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</si>
  <si>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</si>
  <si>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</si>
  <si>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</si>
  <si>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</si>
  <si>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</si>
  <si>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</si>
  <si>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</si>
  <si>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</si>
  <si>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</si>
  <si>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</si>
  <si>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</si>
  <si>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</si>
  <si>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</si>
  <si>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</si>
  <si>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</si>
  <si>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</si>
  <si>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</si>
  <si>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</si>
  <si>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</si>
  <si>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</si>
  <si>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</si>
  <si>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</si>
  <si>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</si>
  <si>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</si>
  <si>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</si>
  <si>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</si>
  <si>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</si>
  <si>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</si>
  <si>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</si>
  <si>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</si>
  <si>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</si>
  <si>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</si>
  <si>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</si>
  <si>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</si>
  <si>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</si>
  <si>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</si>
  <si>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</si>
  <si>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</si>
  <si>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</si>
  <si>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</si>
  <si>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</si>
  <si>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</si>
  <si>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</si>
  <si>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</si>
  <si>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</si>
  <si>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</si>
  <si>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</si>
  <si>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</si>
  <si>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</si>
  <si>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</si>
  <si>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</si>
  <si>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</si>
  <si>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</si>
  <si>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</si>
  <si>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</si>
  <si>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</si>
  <si>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</si>
  <si>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</si>
  <si>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</si>
  <si>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</si>
  <si>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</si>
  <si>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</si>
  <si>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</si>
  <si>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</si>
  <si>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</si>
  <si>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</si>
  <si>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</si>
  <si>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</si>
  <si>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</si>
  <si>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</si>
  <si>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</si>
  <si>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</si>
  <si>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</si>
  <si>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</si>
  <si>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</si>
  <si>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</si>
  <si>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</si>
  <si>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</si>
  <si>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</si>
  <si>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</si>
  <si>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</si>
  <si>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</si>
  <si>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</si>
  <si>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</si>
  <si>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</si>
  <si>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</si>
  <si>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</si>
  <si>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</si>
  <si>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</si>
  <si>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</si>
  <si>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</si>
  <si>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</si>
  <si>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</si>
  <si>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</si>
  <si>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</si>
  <si>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</si>
  <si>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</si>
  <si>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</si>
  <si>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</si>
  <si>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</si>
  <si>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</si>
  <si>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</si>
  <si>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</si>
  <si>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</si>
  <si>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</si>
  <si>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</si>
  <si>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</si>
  <si>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</si>
  <si>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</si>
  <si>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</si>
  <si>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</si>
  <si>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</si>
  <si>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</si>
  <si>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</si>
  <si>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</si>
  <si>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</si>
  <si>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</si>
  <si>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</si>
  <si>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</si>
  <si>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</si>
  <si>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</si>
  <si>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</si>
  <si>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</si>
  <si>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</si>
  <si>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</si>
  <si>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</si>
  <si>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</si>
  <si>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</si>
  <si>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</si>
  <si>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</si>
  <si>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</si>
  <si>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</si>
  <si>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</si>
  <si>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</si>
  <si>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</si>
  <si>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</si>
  <si>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</si>
  <si>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</si>
  <si>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</si>
  <si>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</si>
  <si>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</si>
  <si>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</si>
  <si>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</si>
  <si>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</si>
  <si>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</si>
  <si>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</si>
  <si>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</si>
  <si>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</si>
  <si>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</si>
  <si>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</si>
  <si>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</si>
  <si>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</si>
  <si>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</si>
  <si>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</si>
  <si>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</si>
  <si>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</si>
  <si>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</si>
  <si>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</si>
  <si>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</si>
  <si>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</si>
  <si>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</si>
  <si>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</si>
  <si>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</si>
  <si>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</si>
  <si>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</si>
  <si>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</si>
  <si>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</si>
  <si>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</si>
  <si>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</si>
  <si>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</si>
  <si>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</si>
  <si>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</si>
  <si>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</si>
  <si>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</si>
  <si>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</si>
  <si>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</si>
  <si>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</si>
  <si>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</si>
  <si>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</si>
  <si>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</si>
  <si>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</si>
  <si>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</si>
  <si>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</si>
  <si>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</si>
  <si>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</si>
  <si>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</si>
  <si>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</si>
  <si>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</si>
  <si>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</si>
  <si>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</si>
  <si>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</si>
  <si>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</si>
  <si>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</si>
  <si>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</si>
  <si>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</si>
  <si>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</si>
  <si>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</si>
  <si>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</si>
  <si>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</si>
  <si>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</si>
  <si>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</si>
  <si>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</si>
  <si>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</si>
  <si>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</si>
  <si>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</si>
  <si>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</si>
  <si>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</si>
  <si>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</si>
  <si>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</si>
  <si>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</si>
  <si>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</si>
  <si>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</si>
  <si>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</si>
  <si>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</si>
  <si>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</si>
  <si>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</si>
  <si>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</si>
  <si>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</si>
  <si>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</si>
  <si>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</si>
  <si>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</si>
  <si>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</si>
  <si>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</si>
  <si>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</si>
  <si>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</si>
  <si>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</si>
  <si>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</si>
  <si>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</si>
  <si>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</si>
  <si>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</si>
  <si>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</si>
  <si>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</si>
  <si>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</si>
  <si>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</si>
  <si>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</si>
  <si>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</si>
  <si>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</si>
  <si>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</si>
  <si>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</si>
  <si>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</si>
  <si>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</si>
  <si>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</si>
  <si>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</si>
  <si>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</si>
  <si>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</si>
  <si>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</si>
  <si>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</si>
  <si>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</si>
  <si>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</si>
  <si>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</si>
  <si>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</si>
  <si>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</si>
  <si>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</si>
  <si>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</si>
  <si>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</si>
  <si>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</si>
  <si>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</si>
  <si>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</si>
  <si>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</si>
  <si>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</si>
  <si>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</si>
  <si>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</si>
  <si>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</si>
  <si>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</si>
  <si>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</si>
  <si>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</si>
  <si>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</si>
  <si>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</si>
  <si>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</si>
  <si>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</si>
  <si>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</si>
  <si>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</si>
  <si>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</si>
  <si>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</si>
  <si>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</si>
  <si>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</si>
  <si>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</si>
  <si>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</si>
  <si>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</si>
  <si>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</si>
  <si>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</si>
  <si>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</si>
  <si>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</si>
  <si>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</si>
  <si>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</si>
  <si>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</si>
  <si>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</si>
  <si>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</si>
  <si>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</si>
  <si>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</si>
  <si>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</si>
  <si>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</si>
  <si>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</si>
  <si>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</si>
  <si>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</si>
  <si>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</si>
  <si>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</si>
  <si>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</si>
  <si>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</si>
  <si>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</si>
  <si>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</si>
  <si>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</si>
  <si>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</si>
  <si>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</si>
  <si>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</si>
  <si>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</si>
  <si>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</si>
  <si>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</si>
  <si>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</si>
  <si>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</si>
  <si>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</si>
  <si>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</si>
  <si>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</si>
  <si>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</si>
  <si>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</si>
  <si>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</si>
  <si>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</si>
  <si>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</si>
  <si>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</si>
  <si>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</si>
  <si>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</si>
  <si>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</si>
  <si>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</si>
  <si>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</si>
  <si>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</si>
  <si>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</si>
  <si>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</si>
  <si>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</si>
  <si>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</si>
  <si>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</si>
  <si>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</si>
  <si>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</si>
  <si>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</si>
  <si>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</si>
  <si>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</si>
  <si>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</si>
  <si>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</si>
  <si>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</si>
  <si>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</si>
  <si>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</si>
  <si>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</si>
  <si>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</si>
  <si>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</si>
  <si>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</si>
  <si>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</si>
  <si>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</si>
  <si>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</si>
  <si>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</si>
  <si>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</si>
  <si>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</si>
  <si>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</si>
  <si>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</si>
  <si>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</si>
  <si>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</si>
  <si>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</si>
  <si>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</si>
  <si>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</si>
  <si>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</si>
  <si>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</si>
  <si>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</si>
  <si>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</si>
  <si>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</si>
  <si>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</si>
  <si>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</si>
  <si>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</si>
  <si>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</si>
  <si>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</si>
  <si>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</si>
  <si>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</si>
  <si>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</si>
  <si>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</si>
  <si>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</si>
  <si>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</si>
  <si>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</si>
  <si>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</si>
  <si>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</si>
  <si>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</si>
  <si>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</si>
  <si>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</si>
  <si>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</si>
  <si>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</si>
  <si>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</si>
  <si>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</si>
  <si>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</si>
  <si>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</si>
  <si>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</si>
  <si>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</si>
  <si>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</si>
  <si>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</si>
  <si>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</si>
  <si>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</si>
  <si>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</si>
  <si>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</si>
  <si>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</si>
  <si>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</si>
  <si>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</si>
  <si>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</si>
  <si>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</si>
  <si>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</si>
  <si>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</si>
  <si>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</si>
  <si>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</si>
  <si>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</si>
  <si>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</si>
  <si>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</si>
  <si>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</si>
  <si>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</si>
  <si>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</si>
  <si>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</si>
  <si>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</si>
  <si>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</si>
  <si>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</si>
  <si>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</si>
  <si>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</si>
  <si>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</si>
  <si>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</si>
  <si>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</si>
  <si>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</si>
  <si>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</si>
  <si>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</si>
  <si>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</si>
  <si>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</si>
  <si>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</si>
  <si>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</si>
  <si>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</si>
  <si>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</si>
  <si>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</si>
  <si>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</si>
  <si>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</si>
  <si>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</si>
  <si>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</si>
  <si>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</si>
  <si>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</si>
  <si>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</si>
  <si>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</si>
  <si>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</si>
  <si>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</si>
  <si>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</si>
  <si>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</si>
  <si>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</si>
  <si>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</si>
  <si>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</si>
  <si>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</si>
  <si>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</si>
  <si>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</si>
  <si>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</si>
  <si>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</si>
  <si>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</si>
  <si>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</si>
  <si>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</si>
  <si>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</si>
  <si>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</si>
  <si>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</si>
  <si>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</si>
  <si>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</si>
  <si>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</si>
  <si>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</si>
  <si>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</si>
  <si>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</si>
  <si>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</si>
  <si>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</si>
  <si>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</si>
  <si>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</si>
  <si>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</si>
  <si>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</si>
  <si>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</si>
  <si>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</si>
  <si>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</si>
  <si>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</si>
  <si>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</si>
  <si>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</si>
  <si>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</si>
  <si>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</si>
  <si>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</si>
  <si>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</si>
  <si>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</si>
  <si>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</si>
  <si>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</si>
  <si>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</si>
  <si>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</si>
  <si>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</si>
  <si>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</si>
  <si>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</si>
  <si>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</si>
  <si>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</si>
  <si>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</si>
  <si>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</si>
  <si>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</si>
  <si>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</si>
  <si>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</si>
  <si>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</si>
  <si>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</si>
  <si>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</si>
  <si>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</si>
  <si>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</si>
  <si>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</si>
  <si>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</si>
  <si>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</si>
  <si>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</si>
  <si>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</si>
  <si>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</si>
  <si>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</si>
  <si>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</si>
  <si>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</si>
  <si>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</si>
  <si>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</si>
  <si>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</si>
  <si>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</si>
  <si>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</si>
  <si>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</si>
  <si>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</si>
  <si>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</si>
  <si>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</si>
  <si>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</si>
  <si>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</si>
  <si>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</si>
  <si>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</si>
  <si>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</si>
  <si>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</si>
  <si>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</si>
  <si>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</si>
  <si>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</si>
  <si>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</si>
  <si>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</si>
  <si>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</si>
  <si>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</si>
  <si>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</si>
  <si>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</si>
  <si>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</si>
  <si>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</si>
  <si>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</si>
  <si>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</si>
  <si>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</si>
  <si>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</si>
  <si>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</si>
  <si>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</si>
  <si>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</si>
  <si>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</si>
  <si>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</si>
  <si>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</si>
  <si>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</si>
  <si>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</si>
  <si>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</si>
  <si>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</si>
  <si>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</si>
  <si>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</si>
  <si>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</si>
  <si>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</si>
  <si>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</si>
  <si>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</si>
  <si>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</si>
  <si>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</si>
  <si>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</si>
  <si>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</si>
  <si>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</si>
  <si>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</si>
  <si>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</si>
  <si>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</si>
  <si>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</si>
  <si>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</si>
  <si>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</si>
  <si>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</si>
  <si>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</si>
  <si>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</si>
  <si>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</si>
  <si>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</si>
  <si>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</si>
  <si>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</si>
  <si>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</si>
  <si>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</si>
  <si>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</si>
  <si>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</si>
  <si>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</si>
  <si>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</si>
  <si>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</si>
  <si>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</si>
  <si>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</si>
  <si>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</si>
  <si>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</si>
  <si>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</si>
  <si>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</si>
  <si>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</si>
  <si>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</si>
  <si>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</si>
  <si>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</si>
  <si>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</si>
  <si>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</si>
  <si>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</si>
  <si>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</si>
  <si>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</si>
  <si>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</si>
  <si>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</si>
  <si>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</si>
  <si>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</si>
  <si>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</si>
  <si>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</si>
  <si>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</si>
  <si>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</si>
  <si>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</si>
  <si>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</si>
  <si>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</si>
  <si>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</si>
  <si>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</si>
  <si>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</si>
  <si>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</si>
  <si>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</si>
  <si>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</si>
  <si>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</si>
  <si>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</si>
  <si>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</si>
  <si>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</si>
  <si>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</si>
  <si>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</si>
  <si>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</si>
  <si>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</si>
  <si>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</si>
  <si>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</si>
  <si>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</si>
  <si>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</si>
  <si>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</si>
  <si>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</si>
  <si>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</si>
  <si>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</si>
  <si>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</si>
  <si>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</si>
  <si>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</si>
  <si>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</si>
  <si>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</si>
  <si>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</si>
  <si>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</si>
  <si>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</si>
  <si>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</si>
  <si>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</si>
  <si>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</si>
  <si>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</si>
  <si>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</si>
  <si>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</si>
  <si>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</si>
  <si>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</si>
  <si>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</si>
  <si>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</si>
  <si>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</si>
  <si>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</si>
  <si>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</si>
  <si>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</si>
  <si>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</si>
  <si>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</si>
  <si>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</si>
  <si>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</si>
  <si>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</si>
  <si>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</si>
  <si>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</si>
  <si>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</si>
  <si>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</si>
  <si>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</si>
  <si>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</si>
  <si>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</si>
  <si>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</si>
  <si>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</si>
  <si>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</si>
  <si>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</si>
  <si>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</si>
  <si>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</si>
  <si>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</si>
  <si>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</si>
  <si>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</si>
  <si>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</si>
  <si>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</si>
  <si>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</si>
  <si>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</si>
  <si>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</si>
  <si>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</si>
  <si>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</si>
  <si>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</si>
  <si>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</si>
  <si>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</si>
  <si>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</si>
  <si>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</si>
  <si>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</si>
  <si>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</si>
  <si>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</si>
  <si>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</si>
  <si>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</si>
  <si>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</si>
  <si>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</si>
  <si>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</si>
  <si>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</si>
  <si>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</si>
  <si>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</si>
  <si>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</si>
  <si>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</si>
  <si>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</si>
  <si>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</si>
  <si>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</si>
  <si>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</si>
  <si>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</si>
  <si>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</si>
  <si>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</si>
  <si>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</si>
  <si>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</si>
  <si>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</si>
  <si>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</si>
  <si>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</si>
  <si>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</si>
  <si>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</si>
  <si>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</si>
  <si>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</si>
  <si>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</si>
  <si>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</si>
  <si>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</si>
  <si>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</si>
  <si>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</si>
  <si>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</si>
  <si>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</si>
  <si>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</si>
  <si>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</si>
  <si>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</si>
  <si>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</si>
  <si>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</si>
  <si>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</si>
  <si>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</si>
  <si>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</si>
  <si>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</si>
  <si>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</si>
  <si>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</si>
  <si>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</si>
  <si>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</si>
  <si>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</si>
  <si>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</si>
  <si>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</si>
  <si>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</si>
  <si>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</si>
  <si>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</si>
  <si>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</si>
  <si>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</si>
  <si>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</si>
  <si>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</si>
  <si>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</si>
  <si>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</si>
  <si>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</si>
  <si>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</si>
  <si>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</si>
  <si>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</si>
  <si>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</si>
  <si>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</si>
  <si>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</si>
  <si>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</si>
  <si>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</si>
  <si>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</si>
  <si>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</si>
  <si>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</si>
  <si>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</si>
  <si>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</si>
  <si>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</si>
  <si>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</si>
  <si>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</si>
  <si>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</si>
  <si>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</si>
  <si>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</si>
  <si>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</si>
  <si>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</si>
  <si>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</si>
  <si>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</si>
  <si>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</si>
  <si>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</si>
  <si>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</si>
  <si>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</si>
  <si>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</si>
  <si>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</si>
  <si>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</si>
  <si>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</si>
  <si>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</si>
  <si>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</si>
  <si>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</si>
  <si>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</si>
  <si>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</si>
  <si>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</si>
  <si>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</si>
  <si>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</si>
  <si>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</si>
  <si>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</si>
  <si>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</si>
  <si>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</si>
  <si>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</si>
  <si>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</si>
  <si>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</si>
  <si>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</si>
  <si>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</si>
  <si>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</si>
  <si>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</si>
  <si>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</si>
  <si>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</si>
  <si>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</si>
  <si>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</si>
  <si>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</si>
  <si>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</si>
  <si>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</si>
  <si>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</si>
  <si>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</si>
  <si>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</si>
  <si>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</si>
  <si>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</si>
  <si>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</si>
  <si>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</si>
  <si>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</si>
  <si>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</si>
  <si>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</si>
  <si>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</si>
  <si>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</si>
  <si>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</si>
  <si>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</si>
  <si>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</si>
  <si>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</si>
  <si>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</si>
  <si>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</si>
  <si>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</si>
  <si>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</si>
  <si>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</si>
  <si>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</si>
  <si>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</si>
  <si>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</si>
  <si>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</si>
  <si>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</si>
  <si>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</si>
  <si>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</si>
  <si>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</si>
  <si>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</si>
  <si>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</si>
  <si>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</si>
  <si>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</si>
  <si>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</si>
  <si>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</si>
  <si>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</si>
  <si>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</si>
  <si>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</si>
  <si>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</si>
  <si>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</si>
  <si>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</si>
  <si>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</si>
  <si>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</si>
  <si>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</si>
  <si>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</si>
  <si>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</si>
  <si>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</si>
  <si>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</si>
  <si>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</si>
  <si>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</si>
  <si>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</si>
  <si>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</si>
  <si>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</si>
  <si>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</si>
  <si>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</si>
  <si>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</si>
  <si>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</si>
  <si>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</si>
  <si>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</si>
  <si>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</si>
  <si>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</si>
  <si>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</si>
  <si>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</si>
  <si>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</si>
  <si>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</si>
  <si>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</si>
  <si>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</si>
  <si>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</si>
  <si>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</si>
  <si>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</si>
  <si>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</si>
  <si>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</si>
  <si>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</si>
  <si>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</si>
  <si>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</si>
  <si>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</si>
  <si>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</si>
  <si>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</si>
  <si>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</si>
  <si>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</si>
  <si>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</si>
  <si>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</si>
  <si>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</si>
  <si>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</si>
  <si>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</si>
  <si>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</si>
  <si>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</si>
  <si>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</si>
  <si>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</si>
  <si>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</si>
  <si>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</si>
  <si>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</si>
  <si>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</si>
  <si>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</si>
  <si>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</si>
  <si>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</si>
  <si>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</si>
  <si>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</si>
  <si>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</si>
  <si>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</si>
  <si>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</si>
  <si>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</si>
  <si>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</si>
  <si>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</si>
  <si>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</si>
  <si>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</si>
  <si>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</si>
  <si>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</si>
  <si>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</si>
  <si>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</si>
  <si>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</si>
  <si>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</si>
  <si>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</si>
  <si>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</si>
  <si>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</si>
  <si>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</si>
  <si>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</si>
  <si>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</si>
  <si>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</si>
  <si>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</si>
  <si>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</si>
  <si>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</si>
  <si>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</si>
  <si>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</si>
  <si>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</si>
  <si>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</si>
  <si>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</si>
  <si>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</si>
  <si>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</si>
  <si>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</si>
  <si>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</si>
  <si>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</si>
  <si>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</si>
  <si>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</si>
  <si>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</si>
  <si>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</si>
  <si>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</si>
  <si>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</si>
  <si>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</si>
  <si>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</si>
  <si>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</si>
  <si>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</si>
  <si>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</si>
  <si>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</si>
  <si>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</si>
  <si>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</si>
  <si>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</si>
  <si>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</si>
  <si>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</si>
  <si>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</si>
  <si>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</si>
  <si>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</si>
  <si>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</si>
  <si>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</si>
  <si>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</si>
  <si>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</si>
  <si>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</si>
  <si>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</si>
  <si>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</si>
  <si>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</si>
  <si>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</si>
  <si>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</si>
  <si>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</si>
  <si>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</si>
  <si>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</si>
  <si>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</si>
  <si>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</si>
  <si>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</si>
  <si>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</si>
  <si>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</si>
  <si>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</si>
  <si>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</si>
  <si>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</si>
  <si>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</si>
  <si>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</si>
  <si>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</si>
  <si>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</si>
  <si>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</si>
  <si>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</si>
  <si>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</si>
  <si>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</si>
  <si>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</si>
  <si>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</si>
  <si>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</si>
  <si>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</si>
  <si>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</si>
  <si>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</si>
  <si>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</si>
  <si>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</si>
  <si>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</si>
  <si>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</si>
  <si>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</si>
  <si>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</si>
  <si>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</si>
  <si>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</si>
  <si>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</si>
  <si>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</si>
  <si>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</si>
  <si>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</si>
  <si>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</si>
  <si>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</si>
  <si>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</si>
  <si>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</si>
  <si>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</si>
  <si>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</si>
  <si>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</si>
  <si>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</si>
  <si>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</si>
  <si>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</si>
  <si>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</si>
  <si>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</si>
  <si>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</si>
  <si>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</si>
  <si>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</si>
  <si>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</si>
  <si>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</si>
  <si>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</si>
  <si>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</si>
  <si>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</si>
  <si>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</si>
  <si>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</si>
  <si>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</si>
  <si>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</si>
  <si>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</si>
  <si>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</si>
  <si>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</si>
  <si>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</si>
  <si>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</si>
  <si>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</si>
  <si>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</si>
  <si>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</si>
  <si>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</si>
  <si>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</si>
  <si>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</si>
  <si>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</si>
  <si>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</si>
  <si>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</si>
  <si>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</si>
  <si>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</si>
  <si>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</si>
  <si>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</si>
  <si>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</si>
  <si>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</si>
  <si>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</si>
  <si>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</si>
  <si>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</si>
  <si>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</si>
  <si>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</si>
  <si>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</si>
  <si>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</si>
  <si>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</si>
  <si>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</si>
  <si>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</si>
  <si>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</si>
  <si>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</si>
  <si>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</si>
  <si>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</si>
  <si>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</si>
  <si>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</si>
  <si>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</si>
  <si>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</si>
  <si>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</si>
  <si>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</si>
  <si>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</si>
  <si>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</si>
  <si>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</si>
  <si>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</si>
  <si>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</si>
  <si>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</si>
  <si>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</si>
  <si>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</si>
  <si>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</si>
  <si>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</si>
  <si>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</si>
  <si>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</si>
  <si>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</si>
  <si>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</si>
  <si>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</si>
  <si>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</si>
  <si>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</si>
  <si>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</si>
  <si>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</si>
  <si>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</si>
  <si>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</si>
  <si>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</si>
  <si>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</si>
  <si>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</si>
  <si>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</si>
  <si>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</si>
  <si>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</si>
  <si>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</si>
  <si>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</si>
  <si>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</si>
  <si>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</si>
  <si>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</si>
  <si>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</si>
  <si>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</si>
  <si>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</si>
  <si>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</si>
  <si>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</si>
  <si>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</si>
  <si>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</si>
  <si>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</si>
  <si>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</si>
  <si>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</si>
  <si>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</si>
  <si>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</si>
  <si>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</si>
  <si>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</si>
  <si>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</si>
  <si>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</si>
  <si>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</si>
  <si>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</si>
  <si>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</si>
  <si>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</si>
  <si>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</si>
  <si>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</si>
  <si>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</si>
  <si>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</si>
  <si>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</si>
  <si>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</si>
  <si>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</si>
  <si>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</si>
  <si>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</si>
  <si>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</si>
  <si>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</si>
  <si>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</si>
  <si>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</si>
  <si>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</si>
  <si>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</si>
  <si>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</si>
  <si>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</si>
  <si>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</si>
  <si>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</si>
  <si>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</si>
  <si>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</si>
  <si>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</si>
  <si>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</si>
  <si>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</si>
  <si>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</si>
  <si>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</si>
  <si>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</si>
  <si>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</si>
  <si>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</si>
  <si>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</si>
  <si>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</si>
  <si>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</si>
  <si>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</si>
  <si>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</si>
  <si>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</si>
  <si>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</si>
  <si>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</si>
  <si>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</si>
  <si>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</si>
  <si>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</si>
  <si>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</si>
  <si>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</si>
  <si>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</si>
  <si>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</si>
  <si>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</si>
  <si>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</si>
  <si>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</si>
  <si>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</si>
  <si>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</si>
  <si>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</si>
  <si>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</si>
  <si>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</si>
  <si>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</si>
  <si>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</si>
  <si>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</si>
  <si>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</si>
  <si>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</si>
  <si>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</si>
  <si>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</si>
  <si>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</si>
  <si>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</si>
  <si>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</si>
  <si>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</si>
  <si>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</si>
  <si>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</si>
  <si>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</si>
  <si>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</si>
  <si>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</si>
  <si>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</si>
  <si>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</si>
  <si>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</si>
  <si>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</si>
  <si>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</si>
  <si>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</si>
  <si>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</si>
  <si>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</si>
  <si>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</si>
  <si>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</si>
  <si>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</si>
  <si>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</si>
  <si>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</si>
  <si>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</si>
  <si>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</si>
  <si>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</si>
  <si>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</si>
  <si>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</si>
  <si>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</si>
  <si>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</si>
  <si>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</si>
  <si>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</si>
  <si>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</si>
  <si>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</si>
  <si>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</si>
  <si>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</si>
  <si>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</si>
  <si>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</si>
  <si>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</si>
  <si>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</si>
  <si>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</si>
  <si>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</si>
  <si>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</si>
  <si>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</si>
  <si>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</si>
  <si>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</si>
  <si>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</si>
  <si>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</si>
  <si>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</si>
  <si>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</si>
  <si>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</si>
  <si>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</si>
  <si>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</si>
  <si>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</si>
  <si>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</si>
  <si>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</si>
  <si>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</si>
  <si>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</si>
  <si>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</si>
  <si>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</si>
  <si>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</si>
  <si>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</si>
  <si>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</si>
  <si>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</si>
  <si>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</si>
  <si>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</si>
  <si>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</si>
  <si>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</si>
  <si>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</si>
  <si>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</si>
  <si>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</si>
  <si>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</si>
  <si>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</si>
  <si>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</si>
  <si>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</si>
  <si>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</si>
  <si>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</si>
  <si>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</si>
  <si>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</si>
  <si>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</si>
  <si>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</si>
  <si>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</si>
  <si>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</si>
  <si>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</si>
  <si>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</si>
  <si>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</si>
  <si>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</si>
  <si>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</si>
  <si>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</si>
  <si>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</si>
  <si>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</si>
  <si>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</si>
  <si>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</si>
  <si>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</si>
  <si>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</si>
  <si>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</si>
  <si>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</si>
  <si>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</si>
  <si>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</si>
  <si>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</si>
  <si>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</si>
  <si>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</si>
  <si>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</si>
  <si>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</si>
  <si>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</si>
  <si>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</si>
  <si>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</si>
  <si>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</si>
  <si>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</si>
  <si>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</si>
  <si>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</si>
  <si>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</si>
  <si>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</si>
  <si>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</si>
  <si>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</si>
  <si>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</si>
  <si>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</si>
  <si>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</si>
  <si>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</si>
  <si>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</si>
  <si>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</si>
  <si>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</si>
  <si>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</si>
  <si>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</si>
  <si>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</si>
  <si>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</si>
  <si>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</si>
  <si>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</si>
  <si>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</si>
  <si>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</si>
  <si>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</si>
  <si>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</si>
  <si>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</si>
  <si>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</si>
  <si>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</si>
  <si>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</si>
  <si>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</si>
  <si>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</si>
  <si>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</si>
  <si>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</si>
  <si>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</si>
  <si>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</si>
  <si>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</si>
  <si>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</si>
  <si>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</si>
  <si>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</si>
  <si>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</si>
  <si>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</si>
  <si>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</si>
  <si>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</si>
  <si>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</si>
  <si>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</si>
  <si>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</si>
  <si>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</si>
  <si>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</si>
  <si>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</si>
  <si>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</si>
  <si>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</si>
  <si>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</si>
  <si>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</si>
  <si>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</si>
  <si>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</si>
  <si>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</si>
  <si>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</si>
  <si>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</si>
  <si>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</si>
  <si>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</si>
  <si>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</si>
  <si>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</si>
  <si>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</si>
  <si>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</si>
  <si>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</si>
  <si>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</si>
  <si>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</si>
  <si>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</si>
  <si>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</si>
  <si>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</si>
  <si>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</si>
  <si>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</si>
  <si>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</si>
  <si>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</si>
  <si>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</si>
  <si>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</si>
  <si>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</si>
  <si>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</si>
  <si>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</si>
  <si>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</si>
  <si>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</si>
  <si>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</si>
  <si>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</si>
  <si>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</si>
  <si>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</si>
  <si>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</si>
  <si>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</si>
  <si>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</si>
  <si>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</si>
  <si>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</si>
  <si>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</si>
  <si>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</si>
  <si>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</si>
  <si>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</si>
  <si>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</si>
  <si>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</si>
  <si>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</si>
  <si>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</si>
  <si>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</si>
  <si>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</si>
  <si>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</si>
  <si>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</si>
  <si>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</si>
  <si>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</si>
  <si>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</si>
  <si>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</si>
  <si>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</si>
  <si>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</si>
  <si>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</si>
  <si>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</si>
  <si>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</si>
  <si>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</si>
  <si>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</si>
  <si>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</si>
  <si>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</si>
  <si>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</si>
  <si>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</si>
  <si>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</si>
  <si>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</si>
  <si>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</si>
  <si>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</si>
  <si>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</si>
  <si>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</si>
  <si>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</si>
  <si>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</si>
  <si>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</si>
  <si>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</si>
  <si>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</si>
  <si>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</si>
  <si>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</si>
  <si>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</si>
  <si>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</si>
  <si>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</si>
  <si>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</si>
  <si>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</si>
  <si>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</si>
  <si>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</si>
  <si>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</si>
  <si>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</si>
  <si>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</si>
  <si>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</si>
  <si>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</si>
  <si>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</si>
  <si>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</si>
  <si>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</si>
  <si>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</si>
  <si>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</si>
  <si>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</si>
  <si>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</si>
  <si>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</si>
  <si>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</si>
  <si>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</si>
  <si>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</si>
  <si>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</si>
  <si>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</si>
  <si>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</si>
  <si>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</si>
  <si>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</si>
  <si>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</si>
  <si>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</si>
  <si>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</si>
  <si>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</si>
  <si>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</si>
  <si>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</si>
  <si>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</si>
  <si>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</si>
  <si>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</si>
  <si>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</si>
  <si>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</si>
  <si>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</si>
  <si>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</si>
  <si>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</si>
  <si>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</si>
  <si>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</si>
  <si>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</si>
  <si>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</si>
  <si>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</si>
  <si>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</si>
  <si>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</si>
  <si>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</si>
  <si>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</si>
  <si>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</si>
  <si>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</si>
  <si>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</si>
  <si>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</si>
  <si>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</si>
  <si>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</si>
  <si>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</si>
  <si>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</si>
  <si>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</si>
  <si>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</si>
  <si>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</si>
  <si>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</si>
  <si>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</si>
  <si>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</si>
  <si>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</si>
  <si>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</si>
  <si>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</si>
  <si>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</si>
  <si>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</si>
  <si>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</si>
  <si>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</si>
  <si>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</si>
  <si>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</si>
  <si>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</si>
  <si>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</si>
  <si>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</si>
  <si>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</si>
  <si>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</si>
  <si>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</si>
  <si>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</si>
  <si>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</si>
  <si>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</si>
  <si>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</si>
  <si>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</si>
  <si>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</si>
  <si>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</si>
  <si>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</si>
  <si>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</si>
  <si>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</si>
  <si>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</si>
  <si>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</si>
  <si>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</si>
  <si>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</si>
  <si>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</si>
  <si>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</si>
  <si>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</si>
  <si>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</si>
  <si>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</si>
  <si>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</si>
  <si>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</si>
  <si>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</si>
  <si>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</si>
  <si>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</si>
  <si>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</si>
  <si>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</si>
  <si>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</si>
  <si>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</si>
  <si>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</si>
  <si>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</si>
  <si>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</si>
  <si>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</si>
  <si>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</si>
  <si>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</si>
  <si>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</si>
  <si>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</si>
  <si>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</si>
  <si>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</si>
  <si>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</si>
  <si>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</si>
  <si>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</si>
  <si>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</si>
  <si>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</si>
  <si>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</si>
  <si>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</si>
  <si>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</si>
  <si>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</si>
  <si>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</si>
  <si>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</si>
  <si>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</si>
  <si>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</si>
  <si>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</si>
  <si>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</si>
  <si>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</si>
  <si>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</si>
  <si>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</si>
  <si>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</si>
  <si>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</si>
  <si>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</si>
  <si>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</si>
  <si>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</si>
  <si>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</si>
  <si>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</si>
  <si>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</si>
  <si>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</si>
  <si>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</si>
  <si>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</si>
  <si>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</si>
  <si>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</si>
  <si>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</si>
  <si>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</si>
  <si>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</si>
  <si>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</si>
  <si>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</si>
  <si>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</si>
  <si>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</si>
  <si>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</si>
  <si>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</si>
  <si>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</si>
  <si>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</si>
  <si>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</si>
  <si>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</si>
  <si>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</si>
  <si>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</si>
  <si>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</si>
  <si>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</si>
  <si>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</si>
  <si>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</si>
  <si>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</si>
  <si>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</si>
  <si>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</si>
  <si>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</si>
  <si>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</si>
  <si>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</si>
  <si>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</si>
  <si>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</si>
  <si>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</si>
  <si>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</si>
  <si>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</si>
  <si>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</si>
  <si>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</si>
  <si>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</si>
  <si>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</si>
  <si>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</si>
  <si>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</si>
  <si>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</si>
  <si>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</si>
  <si>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</si>
  <si>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</si>
  <si>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</si>
  <si>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</si>
  <si>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</si>
  <si>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</si>
  <si>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</si>
  <si>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</si>
  <si>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</si>
  <si>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</si>
  <si>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</si>
  <si>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</si>
  <si>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</si>
  <si>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</si>
  <si>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</si>
  <si>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</si>
  <si>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</si>
  <si>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</si>
  <si>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</si>
  <si>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</si>
  <si>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</si>
  <si>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</si>
  <si>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</si>
  <si>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</si>
  <si>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</si>
  <si>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</si>
  <si>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</si>
  <si>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</si>
  <si>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</si>
  <si>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</si>
  <si>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</si>
  <si>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</si>
  <si>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</si>
  <si>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</si>
  <si>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</si>
  <si>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</si>
  <si>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</si>
  <si>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</si>
  <si>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</si>
  <si>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</si>
  <si>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</si>
  <si>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</si>
  <si>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</si>
  <si>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</si>
  <si>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</si>
  <si>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</si>
  <si>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</si>
  <si>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</si>
  <si>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</si>
  <si>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</si>
  <si>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</si>
  <si>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</si>
  <si>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</si>
  <si>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</si>
  <si>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</si>
  <si>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</si>
  <si>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</si>
  <si>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</si>
  <si>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</si>
  <si>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</si>
  <si>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</si>
  <si>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</si>
  <si>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</si>
  <si>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</si>
  <si>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</si>
  <si>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</si>
  <si>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</si>
  <si>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</si>
  <si>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</si>
  <si>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</si>
  <si>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</si>
  <si>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</si>
  <si>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</si>
  <si>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</si>
  <si>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</si>
  <si>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</si>
  <si>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</si>
  <si>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</si>
  <si>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</si>
  <si>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</si>
  <si>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</si>
  <si>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</si>
  <si>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</si>
  <si>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</si>
  <si>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</si>
  <si>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</si>
  <si>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</si>
  <si>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</si>
  <si>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</si>
  <si>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</si>
  <si>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</si>
  <si>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</si>
  <si>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</si>
  <si>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</si>
  <si>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</si>
  <si>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</si>
  <si>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</si>
  <si>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</si>
  <si>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</si>
  <si>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</si>
  <si>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</si>
  <si>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</si>
  <si>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</si>
  <si>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</si>
  <si>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</si>
  <si>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</si>
  <si>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</si>
  <si>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</si>
  <si>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</si>
  <si>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</si>
  <si>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</si>
  <si>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</si>
  <si>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</si>
  <si>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</si>
  <si>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</si>
  <si>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</si>
  <si>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</si>
  <si>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</si>
  <si>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</si>
  <si>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</si>
  <si>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</si>
  <si>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</si>
  <si>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</si>
  <si>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</si>
  <si>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</si>
  <si>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</si>
  <si>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</si>
  <si>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</si>
  <si>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</si>
  <si>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</si>
  <si>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</si>
  <si>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</si>
  <si>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</si>
  <si>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</si>
  <si>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</si>
  <si>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</si>
  <si>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</si>
  <si>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</si>
  <si>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</si>
  <si>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</si>
  <si>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</si>
  <si>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</si>
  <si>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</si>
  <si>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</si>
  <si>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</si>
  <si>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</si>
  <si>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</si>
  <si>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</si>
  <si>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</si>
  <si>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</si>
  <si>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</si>
  <si>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</si>
  <si>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</si>
  <si>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</si>
  <si>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</si>
  <si>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</si>
  <si>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</si>
  <si>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</si>
  <si>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</si>
  <si>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</si>
  <si>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</si>
  <si>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</si>
  <si>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</si>
  <si>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</si>
  <si>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</si>
  <si>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</si>
  <si>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</si>
  <si>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</si>
  <si>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</si>
  <si>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</si>
  <si>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</si>
  <si>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</si>
  <si>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</si>
  <si>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</si>
  <si>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</si>
  <si>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</si>
  <si>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</si>
  <si>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</si>
  <si>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</si>
  <si>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</si>
  <si>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</si>
  <si>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</si>
  <si>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</si>
  <si>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</si>
  <si>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</si>
  <si>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</si>
  <si>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</si>
  <si>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</si>
  <si>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</si>
  <si>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</si>
  <si>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</si>
  <si>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</si>
  <si>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</si>
  <si>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</si>
  <si>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</si>
  <si>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</si>
  <si>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</si>
  <si>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</si>
  <si>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</si>
  <si>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</si>
  <si>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</si>
  <si>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</si>
  <si>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</si>
  <si>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</si>
  <si>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</si>
  <si>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</si>
  <si>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</si>
  <si>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</si>
  <si>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</si>
  <si>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</si>
  <si>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</si>
  <si>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</si>
  <si>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</si>
  <si>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</si>
  <si>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</si>
  <si>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</si>
  <si>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</si>
  <si>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</si>
  <si>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</si>
  <si>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</si>
  <si>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</si>
  <si>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</si>
  <si>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</si>
  <si>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</si>
  <si>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</si>
  <si>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</si>
  <si>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</si>
  <si>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</si>
  <si>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</si>
  <si>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</si>
  <si>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</si>
  <si>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</si>
  <si>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</si>
  <si>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</si>
  <si>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</si>
  <si>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</si>
  <si>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</si>
  <si>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</si>
  <si>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</si>
  <si>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</si>
  <si>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</si>
  <si>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</si>
  <si>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</si>
  <si>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</si>
  <si>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</si>
  <si>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</si>
  <si>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</si>
  <si>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</si>
  <si>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</si>
  <si>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</si>
  <si>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</si>
  <si>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</si>
  <si>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</si>
  <si>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</si>
  <si>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</si>
  <si>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</si>
  <si>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</si>
  <si>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</si>
  <si>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</si>
  <si>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</si>
  <si>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</si>
  <si>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</si>
  <si>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</si>
  <si>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</si>
  <si>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</si>
  <si>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</si>
  <si>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</si>
  <si>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</si>
  <si>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</si>
  <si>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</si>
  <si>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</si>
  <si>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</si>
  <si>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</si>
  <si>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</si>
  <si>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</si>
  <si>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</si>
  <si>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</si>
  <si>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</si>
  <si>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</si>
  <si>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</si>
  <si>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</si>
  <si>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</si>
  <si>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</si>
  <si>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</si>
  <si>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</si>
  <si>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</si>
  <si>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</si>
  <si>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</si>
  <si>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</si>
  <si>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</si>
  <si>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</si>
  <si>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</si>
  <si>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</si>
  <si>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</si>
  <si>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</si>
  <si>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</si>
  <si>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</si>
  <si>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</si>
  <si>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</si>
  <si>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</si>
  <si>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</si>
  <si>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</si>
  <si>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</si>
  <si>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</si>
  <si>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</si>
  <si>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</si>
  <si>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</si>
  <si>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</si>
  <si>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</si>
  <si>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</si>
  <si>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</si>
  <si>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</si>
  <si>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</si>
  <si>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</si>
  <si>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</si>
  <si>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</si>
  <si>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</si>
  <si>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</si>
  <si>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</si>
  <si>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</si>
  <si>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</si>
  <si>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</si>
  <si>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</si>
  <si>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</si>
  <si>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</si>
  <si>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</si>
  <si>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</si>
  <si>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</si>
  <si>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</si>
  <si>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</si>
  <si>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</si>
  <si>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</si>
  <si>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</si>
  <si>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</si>
  <si>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</si>
  <si>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</si>
  <si>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</si>
  <si>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</si>
  <si>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</si>
  <si>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</si>
  <si>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</si>
  <si>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</si>
  <si>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</si>
  <si>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</si>
  <si>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</si>
  <si>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</si>
  <si>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</si>
  <si>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</si>
  <si>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</si>
  <si>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</si>
  <si>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</si>
  <si>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</si>
  <si>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</si>
  <si>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</si>
  <si>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</si>
  <si>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</si>
  <si>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</si>
  <si>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</si>
  <si>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</si>
  <si>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</si>
  <si>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</si>
  <si>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</si>
  <si>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</si>
  <si>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</si>
  <si>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</si>
  <si>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</si>
  <si>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</si>
  <si>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</si>
  <si>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</si>
  <si>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</si>
  <si>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</si>
  <si>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</si>
  <si>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</si>
  <si>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</si>
  <si>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</si>
  <si>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</si>
  <si>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</si>
  <si>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</si>
  <si>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</si>
  <si>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</si>
  <si>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</si>
  <si>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</si>
  <si>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</si>
  <si>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</si>
  <si>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</si>
  <si>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</si>
  <si>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</si>
  <si>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</si>
  <si>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</si>
  <si>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</si>
  <si>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</si>
  <si>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</si>
  <si>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</si>
  <si>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</si>
  <si>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</si>
  <si>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</si>
  <si>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</si>
  <si>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</si>
  <si>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</si>
  <si>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</si>
  <si>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</si>
  <si>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</si>
  <si>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</si>
  <si>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</si>
  <si>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</si>
  <si>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</si>
  <si>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</si>
  <si>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</si>
  <si>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</si>
  <si>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</si>
  <si>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</si>
  <si>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</si>
  <si>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</si>
  <si>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</si>
  <si>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</si>
  <si>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</si>
  <si>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</si>
  <si>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</si>
  <si>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</si>
  <si>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</si>
  <si>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</si>
  <si>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</si>
  <si>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</si>
  <si>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</si>
  <si>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</si>
  <si>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</si>
  <si>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</si>
  <si>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</si>
  <si>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</si>
  <si>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</si>
  <si>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</si>
  <si>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</si>
  <si>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</si>
  <si>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</si>
  <si>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</si>
  <si>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</si>
  <si>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</si>
  <si>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</si>
  <si>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</si>
  <si>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</si>
  <si>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</si>
  <si>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</si>
  <si>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</si>
  <si>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</si>
  <si>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</si>
  <si>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</si>
  <si>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</si>
  <si>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</si>
  <si>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</si>
  <si>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</si>
  <si>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</si>
  <si>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</si>
  <si>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</si>
  <si>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</si>
  <si>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</si>
  <si>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</si>
  <si>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</si>
  <si>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</si>
  <si>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</si>
  <si>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</si>
  <si>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</si>
  <si>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</si>
  <si>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</si>
  <si>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</si>
  <si>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</si>
  <si>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</si>
  <si>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</si>
  <si>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</si>
  <si>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</si>
  <si>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</si>
  <si>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</si>
  <si>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</si>
  <si>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</si>
  <si>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</si>
  <si>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</si>
  <si>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</si>
  <si>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</si>
  <si>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</si>
  <si>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</si>
  <si>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</si>
  <si>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</si>
  <si>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</si>
  <si>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</si>
  <si>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</si>
  <si>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</si>
  <si>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</si>
  <si>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</si>
  <si>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</si>
  <si>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</si>
  <si>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</si>
  <si>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</si>
  <si>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</si>
  <si>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</si>
  <si>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</si>
  <si>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</si>
  <si>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</si>
  <si>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</si>
  <si>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</si>
  <si>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</si>
  <si>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</si>
  <si>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</si>
  <si>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</si>
  <si>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</si>
  <si>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</si>
  <si>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</si>
  <si>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</si>
  <si>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</si>
  <si>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</si>
  <si>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</si>
  <si>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</si>
  <si>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</si>
  <si>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</si>
  <si>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</si>
  <si>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</si>
  <si>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</si>
  <si>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</si>
  <si>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</si>
  <si>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</si>
  <si>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</si>
  <si>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</si>
  <si>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</si>
  <si>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</si>
  <si>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</si>
  <si>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</si>
  <si>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</si>
  <si>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</si>
  <si>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</si>
  <si>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</si>
  <si>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</si>
  <si>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</si>
  <si>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</si>
  <si>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</si>
  <si>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</si>
  <si>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</si>
  <si>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</si>
  <si>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</si>
  <si>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</si>
  <si>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</si>
  <si>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</si>
  <si>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</si>
  <si>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</si>
  <si>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</si>
  <si>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</si>
  <si>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</si>
  <si>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</si>
  <si>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</si>
  <si>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</si>
  <si>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</si>
  <si>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</si>
  <si>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</si>
  <si>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</si>
  <si>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</si>
  <si>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</si>
  <si>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</si>
  <si>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</si>
  <si>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</si>
  <si>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</si>
  <si>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</si>
  <si>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</si>
  <si>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</si>
  <si>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</si>
  <si>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</si>
  <si>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</si>
  <si>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</si>
  <si>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</si>
  <si>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</si>
  <si>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</si>
  <si>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</si>
  <si>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</si>
  <si>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</si>
  <si>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</si>
  <si>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</si>
  <si>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</si>
  <si>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</si>
  <si>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</si>
  <si>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</si>
  <si>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</si>
  <si>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</si>
  <si>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</si>
  <si>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</si>
  <si>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</si>
  <si>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</si>
  <si>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</si>
  <si>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</si>
  <si>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</si>
  <si>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</si>
  <si>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</si>
  <si>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</si>
  <si>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</si>
  <si>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</si>
  <si>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</si>
  <si>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</si>
  <si>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</si>
  <si>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</si>
  <si>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</si>
  <si>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</si>
  <si>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</si>
  <si>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</si>
  <si>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</si>
  <si>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</si>
  <si>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</si>
  <si>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</si>
  <si>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</si>
  <si>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</si>
  <si>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</si>
  <si>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</si>
  <si>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</si>
  <si>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</si>
  <si>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</si>
  <si>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</si>
  <si>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</si>
  <si>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</si>
  <si>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</si>
  <si>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</si>
  <si>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</si>
  <si>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</si>
  <si>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</si>
  <si>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</si>
  <si>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</si>
  <si>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</si>
  <si>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</si>
  <si>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</si>
  <si>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</si>
  <si>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</si>
  <si>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</si>
  <si>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</si>
  <si>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</si>
  <si>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</si>
  <si>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</si>
  <si>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</si>
  <si>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</si>
  <si>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</si>
  <si>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</si>
  <si>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</si>
  <si>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</si>
  <si>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</si>
  <si>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</si>
  <si>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</si>
  <si>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</si>
  <si>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</si>
  <si>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</si>
  <si>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</si>
  <si>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</si>
  <si>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</si>
  <si>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</si>
  <si>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</si>
  <si>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</si>
  <si>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</si>
  <si>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</si>
  <si>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</si>
  <si>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</si>
  <si>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</si>
  <si>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</si>
  <si>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</si>
  <si>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</si>
  <si>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</si>
  <si>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</si>
  <si>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</si>
  <si>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</si>
  <si>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</si>
  <si>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</si>
  <si>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</si>
  <si>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</si>
  <si>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</si>
  <si>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</si>
  <si>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</si>
  <si>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</si>
  <si>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</si>
  <si>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</si>
  <si>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</si>
  <si>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</si>
  <si>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</si>
  <si>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</si>
  <si>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</si>
  <si>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</si>
  <si>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</si>
  <si>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</si>
  <si>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</si>
  <si>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</si>
  <si>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</si>
  <si>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</si>
  <si>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</si>
  <si>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</si>
  <si>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</si>
  <si>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</si>
  <si>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</si>
  <si>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</si>
  <si>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</si>
  <si>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</si>
  <si>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</si>
  <si>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</si>
  <si>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</si>
  <si>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</si>
  <si>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</si>
  <si>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</si>
  <si>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</si>
  <si>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</si>
  <si>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</si>
  <si>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</si>
  <si>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</si>
  <si>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</si>
  <si>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</si>
  <si>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</si>
  <si>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</si>
  <si>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</si>
  <si>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</si>
  <si>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</si>
  <si>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</si>
  <si>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</si>
  <si>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</si>
  <si>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</si>
  <si>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</si>
  <si>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</si>
  <si>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</si>
  <si>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</si>
  <si>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</si>
  <si>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</si>
  <si>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</si>
  <si>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</si>
  <si>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</si>
  <si>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</si>
  <si>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</si>
  <si>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</si>
  <si>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</si>
  <si>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</si>
  <si>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</si>
  <si>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</si>
  <si>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</si>
  <si>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</si>
  <si>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</si>
  <si>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</si>
  <si>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</si>
  <si>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</si>
  <si>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</si>
  <si>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</si>
  <si>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</si>
  <si>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</si>
  <si>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</si>
  <si>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</si>
  <si>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</si>
  <si>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</si>
  <si>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</si>
  <si>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</si>
  <si>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</si>
  <si>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</si>
  <si>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</si>
  <si>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</si>
  <si>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</si>
  <si>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</si>
  <si>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</si>
  <si>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</si>
  <si>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</si>
  <si>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</si>
  <si>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</si>
  <si>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</si>
  <si>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</si>
  <si>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</si>
  <si>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</si>
  <si>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</si>
  <si>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</si>
  <si>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</si>
  <si>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</si>
  <si>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</si>
  <si>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</si>
  <si>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</si>
  <si>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</si>
  <si>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</si>
  <si>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</si>
  <si>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</si>
  <si>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</si>
  <si>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</si>
  <si>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</si>
  <si>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</si>
  <si>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</si>
  <si>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</si>
  <si>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</si>
  <si>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</si>
  <si>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</si>
  <si>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</si>
  <si>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</si>
  <si>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</si>
  <si>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</si>
  <si>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</si>
  <si>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</si>
  <si>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</si>
  <si>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</si>
  <si>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</si>
  <si>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</si>
  <si>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</si>
  <si>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</si>
  <si>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</si>
  <si>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</si>
  <si>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</si>
  <si>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</si>
  <si>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</si>
  <si>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</si>
  <si>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</si>
  <si>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</si>
  <si>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</si>
  <si>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</si>
  <si>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</si>
  <si>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</si>
  <si>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</si>
  <si>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</si>
  <si>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</si>
  <si>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</si>
  <si>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</si>
  <si>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</si>
  <si>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</si>
  <si>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</si>
  <si>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</si>
  <si>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</si>
  <si>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</si>
  <si>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</si>
  <si>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</si>
  <si>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</si>
  <si>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</si>
  <si>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</si>
  <si>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</si>
  <si>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</si>
  <si>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</si>
  <si>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</si>
  <si>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</si>
  <si>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</si>
  <si>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</si>
  <si>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</si>
  <si>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</si>
  <si>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</si>
  <si>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</si>
  <si>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</si>
  <si>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</si>
  <si>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</si>
  <si>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</si>
  <si>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</si>
  <si>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</si>
  <si>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</si>
  <si>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</si>
  <si>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</si>
  <si>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</si>
  <si>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</si>
  <si>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</si>
  <si>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</si>
  <si>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</si>
  <si>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</si>
  <si>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</si>
  <si>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</si>
  <si>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</si>
  <si>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</si>
  <si>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</si>
  <si>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</si>
  <si>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</si>
  <si>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</si>
  <si>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</si>
  <si>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</si>
  <si>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</si>
  <si>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</si>
  <si>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</si>
  <si>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</si>
  <si>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</si>
  <si>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</si>
  <si>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</si>
  <si>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</si>
  <si>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</si>
  <si>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</si>
  <si>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</si>
  <si>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</si>
  <si>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</si>
  <si>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</si>
  <si>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</si>
  <si>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</si>
  <si>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</si>
  <si>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</si>
  <si>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</si>
  <si>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</si>
  <si>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</si>
  <si>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</si>
  <si>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</si>
  <si>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</si>
  <si>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</si>
  <si>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</si>
  <si>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</si>
  <si>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</si>
  <si>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</si>
  <si>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</si>
  <si>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</si>
  <si>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</si>
  <si>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</si>
  <si>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</si>
  <si>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</si>
  <si>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</si>
  <si>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</si>
  <si>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</si>
  <si>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</si>
  <si>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</si>
  <si>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</si>
  <si>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</si>
  <si>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</si>
  <si>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</si>
  <si>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</si>
  <si>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</si>
  <si>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</si>
  <si>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</si>
  <si>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</si>
  <si>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</si>
  <si>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</si>
  <si>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</si>
  <si>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</si>
  <si>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</si>
  <si>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</si>
  <si>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</si>
  <si>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</si>
  <si>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</si>
  <si>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</si>
  <si>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</si>
  <si>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</si>
  <si>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</si>
  <si>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</si>
  <si>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</si>
  <si>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</si>
  <si>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</si>
  <si>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</si>
  <si>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</si>
  <si>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</si>
  <si>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</si>
  <si>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</si>
  <si>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</si>
  <si>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</si>
  <si>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</si>
  <si>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</si>
  <si>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</si>
  <si>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</si>
  <si>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</si>
  <si>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</si>
  <si>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</si>
  <si>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</si>
  <si>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</si>
  <si>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</si>
  <si>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</si>
  <si>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</si>
  <si>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</si>
  <si>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</si>
  <si>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</si>
  <si>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</si>
  <si>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</si>
  <si>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</si>
  <si>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</si>
  <si>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</si>
  <si>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</si>
  <si>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</si>
  <si>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</si>
  <si>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</si>
  <si>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</si>
  <si>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</si>
  <si>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</si>
  <si>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</si>
  <si>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</si>
  <si>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</si>
  <si>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</si>
  <si>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</si>
  <si>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</si>
  <si>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</si>
  <si>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</si>
  <si>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</si>
  <si>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</si>
  <si>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</si>
  <si>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</si>
  <si>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</si>
  <si>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</si>
  <si>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</si>
  <si>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</si>
  <si>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</si>
  <si>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</si>
  <si>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</si>
  <si>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</si>
  <si>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</si>
  <si>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</si>
  <si>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</si>
  <si>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</si>
  <si>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</si>
  <si>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</si>
  <si>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</si>
  <si>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</si>
  <si>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</si>
  <si>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</si>
  <si>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</si>
  <si>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</si>
  <si>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</si>
  <si>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</si>
  <si>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</si>
  <si>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</si>
  <si>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</si>
  <si>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</si>
  <si>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</si>
  <si>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</si>
  <si>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</si>
  <si>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</si>
  <si>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</si>
  <si>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</si>
  <si>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</si>
  <si>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</si>
  <si>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</si>
  <si>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</si>
  <si>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</si>
  <si>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</si>
  <si>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</si>
  <si>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</si>
  <si>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</si>
  <si>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</si>
  <si>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</si>
  <si>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</si>
  <si>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</si>
  <si>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</si>
  <si>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</si>
  <si>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</si>
  <si>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</si>
  <si>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</si>
  <si>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</si>
  <si>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</si>
  <si>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</si>
  <si>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</si>
  <si>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</si>
  <si>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</si>
  <si>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</si>
  <si>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</si>
  <si>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</si>
  <si>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</si>
  <si>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</si>
  <si>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</si>
  <si>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</si>
  <si>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</si>
  <si>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</si>
  <si>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</si>
  <si>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</si>
  <si>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</si>
  <si>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</si>
  <si>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</si>
  <si>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</si>
  <si>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</si>
  <si>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</si>
  <si>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</si>
  <si>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</si>
  <si>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</si>
  <si>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</si>
  <si>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</si>
  <si>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</si>
  <si>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</si>
  <si>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</si>
  <si>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</si>
  <si>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</si>
  <si>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</si>
  <si>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</si>
  <si>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</si>
  <si>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</si>
  <si>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</si>
  <si>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</si>
  <si>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</si>
  <si>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</si>
  <si>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</si>
  <si>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</si>
  <si>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</si>
  <si>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</si>
  <si>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</si>
  <si>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</si>
  <si>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</si>
  <si>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</si>
  <si>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</si>
  <si>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</si>
  <si>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</si>
  <si>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</si>
  <si>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</si>
  <si>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</si>
  <si>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</si>
  <si>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</si>
  <si>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</si>
  <si>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</si>
  <si>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</si>
  <si>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</si>
  <si>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</si>
  <si>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</si>
  <si>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</si>
  <si>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</si>
  <si>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</si>
  <si>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</si>
  <si>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</si>
  <si>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</si>
  <si>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</si>
  <si>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</si>
  <si>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</si>
  <si>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</si>
  <si>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</si>
  <si>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</si>
  <si>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</si>
  <si>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</si>
  <si>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</si>
  <si>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</si>
  <si>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</si>
  <si>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</si>
  <si>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</si>
  <si>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</si>
  <si>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</si>
  <si>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</si>
  <si>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</si>
  <si>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</si>
  <si>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</si>
  <si>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</si>
  <si>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</si>
  <si>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</si>
  <si>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</si>
  <si>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</si>
  <si>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</si>
  <si>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</si>
  <si>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</si>
  <si>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</si>
  <si>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</si>
  <si>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</si>
  <si>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</si>
  <si>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</si>
  <si>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</si>
  <si>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</si>
  <si>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</si>
  <si>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</si>
  <si>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</si>
  <si>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</si>
  <si>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</si>
  <si>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</si>
  <si>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</si>
  <si>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</si>
  <si>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</si>
  <si>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</si>
  <si>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</si>
  <si>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</si>
  <si>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</si>
  <si>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</si>
  <si>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</si>
  <si>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</si>
  <si>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</si>
  <si>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</si>
  <si>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</si>
  <si>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</si>
  <si>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</si>
  <si>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</si>
  <si>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</si>
  <si>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</si>
  <si>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</si>
  <si>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</si>
  <si>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</si>
  <si>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</si>
  <si>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</si>
  <si>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</si>
  <si>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</si>
  <si>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</si>
  <si>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</si>
  <si>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</si>
  <si>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</si>
  <si>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</si>
  <si>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</si>
  <si>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</si>
  <si>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</si>
  <si>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</si>
  <si>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</si>
  <si>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</si>
  <si>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</si>
  <si>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</si>
  <si>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</si>
  <si>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</si>
  <si>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</si>
  <si>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</si>
  <si>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</si>
  <si>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</si>
  <si>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</si>
  <si>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</si>
  <si>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</si>
  <si>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</si>
  <si>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</si>
  <si>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</si>
  <si>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</si>
  <si>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</si>
  <si>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</si>
  <si>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</si>
  <si>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</si>
  <si>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</si>
  <si>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</si>
  <si>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</si>
  <si>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</si>
  <si>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</si>
  <si>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</si>
  <si>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</si>
  <si>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</si>
  <si>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</si>
  <si>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</si>
  <si>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</si>
  <si>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</si>
  <si>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</si>
  <si>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</si>
  <si>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</si>
  <si>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</si>
  <si>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</si>
  <si>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</si>
  <si>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</si>
  <si>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</si>
  <si>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</si>
  <si>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</si>
  <si>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</si>
  <si>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</si>
  <si>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</si>
  <si>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</si>
  <si>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</si>
  <si>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</si>
  <si>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</si>
  <si>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</si>
  <si>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</si>
  <si>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</si>
  <si>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</si>
  <si>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</si>
  <si>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</si>
  <si>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</si>
  <si>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</si>
  <si>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</si>
  <si>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</si>
  <si>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</si>
  <si>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</si>
  <si>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</si>
  <si>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</si>
  <si>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</si>
  <si>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</si>
  <si>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</si>
  <si>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</si>
  <si>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</si>
  <si>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</si>
  <si>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</si>
  <si>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</si>
  <si>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</si>
  <si>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</si>
  <si>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</si>
  <si>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</si>
  <si>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</si>
  <si>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</si>
  <si>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</si>
  <si>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</si>
  <si>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</si>
  <si>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</si>
  <si>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</si>
  <si>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</si>
  <si>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</si>
  <si>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</si>
  <si>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</si>
  <si>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</si>
  <si>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</si>
  <si>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</si>
  <si>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</si>
  <si>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</si>
  <si>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</si>
  <si>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</si>
  <si>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</si>
  <si>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</si>
  <si>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</si>
  <si>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</si>
  <si>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</si>
  <si>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</si>
  <si>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</si>
  <si>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</si>
  <si>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</si>
  <si>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</si>
  <si>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</si>
  <si>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</si>
  <si>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</si>
  <si>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</si>
  <si>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</si>
  <si>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</si>
  <si>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</si>
  <si>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</si>
  <si>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</si>
  <si>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</si>
  <si>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</si>
  <si>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</si>
  <si>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</si>
  <si>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</si>
  <si>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</si>
  <si>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</si>
  <si>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</si>
  <si>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</si>
  <si>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</si>
  <si>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</si>
  <si>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</si>
  <si>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</si>
  <si>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</si>
  <si>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</si>
  <si>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</si>
  <si>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</si>
  <si>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</si>
  <si>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</si>
  <si>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</si>
  <si>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</si>
  <si>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</si>
  <si>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</si>
  <si>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</si>
  <si>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</si>
  <si>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</si>
  <si>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</si>
  <si>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</si>
  <si>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</si>
  <si>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</si>
  <si>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</si>
  <si>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</si>
  <si>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</si>
  <si>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</si>
  <si>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</si>
  <si>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</si>
  <si>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</si>
  <si>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</si>
  <si>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</si>
  <si>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</si>
  <si>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</si>
  <si>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</si>
  <si>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</si>
  <si>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</si>
  <si>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</si>
  <si>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</si>
  <si>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</si>
  <si>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</si>
  <si>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</si>
  <si>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</si>
  <si>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</si>
  <si>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</si>
  <si>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</si>
  <si>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</si>
  <si>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</si>
  <si>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</si>
  <si>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</si>
  <si>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</si>
  <si>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</si>
  <si>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</si>
  <si>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</si>
  <si>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</si>
  <si>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</si>
  <si>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</si>
  <si>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</si>
  <si>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</si>
  <si>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</si>
  <si>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</si>
  <si>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</si>
  <si>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</si>
  <si>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</si>
  <si>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</si>
  <si>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</si>
  <si>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</si>
  <si>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</si>
  <si>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</si>
  <si>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</si>
  <si>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</si>
  <si>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</si>
  <si>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</si>
  <si>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</si>
  <si>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</si>
  <si>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</si>
  <si>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</si>
  <si>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</si>
  <si>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</si>
  <si>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</si>
  <si>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</si>
  <si>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</si>
  <si>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</si>
  <si>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</si>
  <si>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</si>
  <si>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</si>
  <si>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</si>
  <si>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</si>
  <si>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</si>
  <si>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</si>
  <si>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</si>
  <si>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</si>
  <si>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</si>
  <si>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</si>
  <si>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</si>
  <si>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</si>
  <si>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</si>
  <si>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</si>
  <si>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</si>
  <si>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</si>
  <si>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</si>
  <si>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</si>
  <si>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</si>
  <si>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</si>
  <si>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</si>
  <si>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</si>
  <si>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</si>
  <si>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</si>
  <si>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</si>
  <si>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</si>
  <si>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</si>
  <si>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</si>
  <si>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</si>
  <si>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</si>
  <si>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</si>
  <si>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</si>
  <si>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</si>
  <si>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</si>
  <si>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</si>
  <si>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</si>
  <si>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</si>
  <si>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</si>
  <si>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</si>
  <si>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</si>
  <si>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</si>
  <si>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</si>
  <si>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</si>
  <si>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</si>
  <si>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</si>
  <si>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</si>
  <si>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</si>
  <si>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</si>
  <si>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</si>
  <si>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</si>
  <si>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</si>
  <si>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</si>
  <si>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</si>
  <si>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</si>
  <si>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</si>
  <si>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</si>
  <si>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</si>
  <si>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</si>
  <si>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</si>
  <si>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</si>
  <si>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</si>
  <si>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</si>
  <si>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</si>
  <si>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</si>
  <si>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</si>
  <si>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</si>
  <si>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</si>
  <si>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</si>
  <si>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</si>
  <si>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</si>
  <si>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</si>
  <si>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</si>
  <si>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</si>
  <si>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</si>
  <si>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</si>
  <si>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</si>
  <si>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</si>
  <si>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</si>
  <si>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</si>
  <si>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</si>
  <si>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</si>
  <si>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</si>
  <si>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</si>
  <si>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</si>
  <si>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</si>
  <si>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</si>
  <si>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</si>
  <si>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</si>
  <si>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</si>
  <si>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</si>
  <si>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</si>
  <si>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</si>
  <si>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</si>
  <si>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</si>
  <si>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</si>
  <si>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</si>
  <si>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</si>
  <si>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</si>
  <si>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</si>
  <si>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</si>
  <si>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</si>
  <si>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</si>
  <si>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</si>
  <si>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</si>
  <si>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</si>
  <si>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</si>
  <si>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</si>
  <si>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</si>
  <si>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</si>
  <si>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</si>
  <si>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</si>
  <si>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</si>
  <si>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</si>
  <si>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</si>
  <si>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</si>
  <si>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</si>
  <si>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</si>
  <si>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</si>
  <si>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</si>
  <si>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</si>
  <si>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</si>
  <si>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</si>
  <si>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</si>
  <si>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</si>
  <si>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</si>
  <si>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</si>
  <si>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</si>
  <si>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</si>
  <si>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</si>
  <si>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</si>
  <si>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</si>
  <si>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</si>
  <si>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</si>
  <si>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</si>
  <si>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</si>
  <si>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</si>
  <si>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</si>
  <si>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</si>
  <si>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</si>
  <si>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</si>
  <si>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</si>
  <si>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</si>
  <si>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</si>
  <si>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</si>
  <si>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</si>
  <si>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</si>
  <si>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</si>
  <si>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</si>
  <si>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</si>
  <si>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</si>
  <si>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</si>
  <si>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</si>
  <si>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</si>
  <si>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</si>
  <si>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</si>
  <si>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</si>
  <si>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</si>
  <si>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</si>
  <si>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</si>
  <si>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</si>
  <si>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</si>
  <si>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</si>
  <si>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</si>
  <si>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</si>
  <si>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</si>
  <si>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</si>
  <si>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</si>
  <si>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</si>
  <si>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</si>
  <si>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</si>
  <si>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</si>
  <si>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</si>
  <si>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</si>
  <si>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</si>
  <si>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</si>
  <si>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</si>
  <si>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</si>
  <si>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</si>
  <si>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</si>
  <si>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</si>
  <si>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</si>
  <si>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</si>
  <si>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</si>
  <si>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</si>
  <si>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</si>
  <si>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</si>
  <si>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</si>
  <si>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</si>
  <si>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</si>
  <si>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</si>
  <si>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</si>
  <si>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</si>
  <si>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</si>
  <si>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</si>
  <si>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</si>
  <si>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</si>
  <si>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</si>
  <si>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</si>
  <si>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</si>
  <si>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</si>
  <si>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</si>
  <si>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</si>
  <si>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</si>
  <si>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</si>
  <si>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</si>
  <si>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</si>
  <si>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</si>
  <si>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</si>
  <si>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</si>
  <si>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</si>
  <si>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</si>
  <si>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</si>
  <si>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</si>
  <si>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</si>
  <si>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</si>
  <si>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</si>
  <si>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</si>
  <si>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</si>
  <si>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</si>
  <si>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</si>
  <si>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</si>
  <si>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</si>
  <si>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</si>
  <si>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</si>
  <si>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</si>
  <si>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</si>
  <si>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</si>
  <si>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</si>
  <si>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</si>
  <si>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</si>
  <si>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</si>
  <si>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</si>
  <si>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</si>
  <si>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</si>
  <si>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</si>
  <si>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</si>
  <si>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</si>
  <si>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</si>
  <si>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</si>
  <si>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</si>
  <si>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</si>
  <si>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</si>
  <si>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</si>
  <si>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</si>
  <si>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</si>
  <si>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</si>
  <si>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</si>
  <si>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</si>
  <si>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</si>
  <si>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</si>
  <si>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</si>
  <si>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</si>
  <si>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</si>
  <si>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</si>
  <si>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</si>
  <si>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</si>
  <si>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</si>
  <si>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</si>
  <si>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</si>
  <si>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</si>
  <si>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</si>
  <si>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</si>
  <si>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</si>
  <si>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</si>
  <si>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</si>
  <si>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</si>
  <si>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</si>
  <si>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</si>
  <si>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</si>
  <si>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</si>
  <si>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</si>
  <si>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</si>
  <si>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</si>
  <si>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</si>
  <si>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</si>
  <si>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</si>
  <si>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</si>
  <si>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</si>
  <si>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</si>
  <si>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</si>
  <si>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</si>
  <si>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</si>
  <si>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</si>
  <si>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</si>
  <si>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</si>
  <si>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</si>
  <si>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</si>
  <si>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</si>
  <si>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</si>
  <si>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</si>
  <si>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</si>
  <si>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</si>
  <si>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</si>
  <si>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</si>
  <si>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</si>
  <si>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</si>
  <si>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</si>
  <si>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</si>
  <si>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</si>
  <si>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</si>
  <si>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</si>
  <si>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</si>
  <si>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</si>
  <si>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</si>
  <si>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</si>
  <si>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</si>
  <si>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</si>
  <si>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</si>
  <si>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</si>
  <si>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</si>
  <si>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</si>
  <si>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</si>
  <si>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</si>
  <si>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</si>
  <si>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</si>
  <si>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</si>
  <si>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</si>
  <si>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</si>
  <si>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</si>
  <si>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</si>
  <si>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</si>
  <si>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</si>
  <si>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</si>
  <si>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</si>
  <si>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</si>
  <si>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</si>
  <si>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</si>
  <si>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</si>
  <si>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</si>
  <si>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</si>
  <si>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</si>
  <si>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</si>
  <si>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</si>
  <si>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</si>
  <si>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</si>
  <si>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</si>
  <si>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</si>
  <si>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</si>
  <si>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</si>
  <si>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</si>
  <si>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</si>
  <si>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</si>
  <si>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</si>
  <si>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</si>
  <si>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</si>
  <si>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</si>
  <si>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</si>
  <si>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</si>
  <si>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</si>
  <si>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</si>
  <si>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</si>
  <si>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</si>
  <si>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</si>
  <si>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</si>
  <si>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</si>
  <si>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</si>
  <si>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</si>
  <si>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</si>
  <si>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</si>
  <si>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</si>
  <si>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</si>
  <si>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</si>
  <si>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</si>
  <si>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</si>
  <si>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</si>
  <si>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</si>
  <si>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</si>
  <si>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</si>
  <si>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</si>
  <si>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</si>
  <si>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</si>
  <si>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</si>
  <si>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</si>
  <si>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</si>
  <si>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</si>
  <si>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</si>
  <si>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</si>
  <si>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</si>
  <si>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</si>
  <si>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</si>
  <si>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</si>
  <si>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</si>
  <si>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</si>
  <si>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</si>
  <si>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</si>
  <si>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</si>
  <si>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</si>
  <si>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</si>
  <si>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</si>
  <si>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</si>
  <si>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</si>
  <si>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</si>
  <si>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</si>
  <si>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</si>
  <si>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</si>
  <si>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</si>
  <si>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</si>
  <si>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</si>
  <si>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</si>
  <si>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</si>
  <si>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</si>
  <si>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</si>
  <si>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</si>
  <si>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</si>
  <si>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</si>
  <si>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</si>
  <si>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</si>
  <si>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</si>
  <si>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</si>
  <si>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</si>
  <si>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</si>
  <si>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</si>
  <si>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</si>
  <si>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</si>
  <si>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</si>
  <si>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</si>
  <si>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</si>
  <si>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</si>
  <si>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</si>
  <si>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</si>
  <si>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</si>
  <si>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</si>
  <si>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</si>
  <si>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</si>
  <si>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</si>
  <si>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</si>
  <si>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</si>
  <si>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</si>
  <si>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</si>
  <si>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</si>
  <si>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</si>
  <si>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</si>
  <si>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</si>
  <si>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</si>
  <si>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</si>
  <si>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</si>
  <si>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</si>
  <si>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</si>
  <si>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</si>
  <si>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</si>
  <si>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</si>
  <si>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</si>
  <si>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</si>
  <si>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</si>
  <si>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</si>
  <si>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</si>
  <si>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</si>
  <si>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</si>
  <si>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</si>
  <si>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</si>
  <si>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</si>
  <si>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</si>
  <si>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</si>
  <si>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</si>
  <si>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</si>
  <si>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</si>
  <si>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</si>
  <si>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</si>
  <si>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</si>
  <si>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</si>
  <si>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</si>
  <si>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</si>
  <si>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</si>
  <si>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</si>
  <si>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</si>
  <si>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</si>
  <si>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</si>
  <si>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</si>
  <si>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</si>
  <si>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</si>
  <si>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</si>
  <si>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</si>
  <si>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</si>
  <si>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</si>
  <si>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</si>
  <si>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</si>
  <si>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</si>
  <si>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</si>
  <si>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</si>
  <si>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</si>
  <si>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</si>
  <si>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</si>
  <si>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</si>
  <si>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</si>
  <si>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</si>
  <si>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</si>
  <si>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</si>
  <si>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</si>
  <si>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</si>
  <si>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</si>
  <si>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</si>
  <si>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</si>
  <si>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</si>
  <si>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</si>
  <si>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</si>
  <si>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</si>
  <si>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</si>
  <si>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</si>
  <si>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</si>
  <si>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</si>
  <si>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</si>
  <si>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</si>
  <si>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</si>
  <si>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</si>
  <si>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</si>
  <si>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</si>
  <si>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</si>
  <si>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</si>
  <si>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</si>
  <si>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</si>
  <si>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</si>
  <si>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</si>
  <si>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</si>
  <si>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</si>
  <si>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</si>
  <si>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</si>
  <si>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</si>
  <si>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</si>
  <si>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</si>
  <si>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</si>
  <si>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</si>
  <si>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</si>
  <si>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</si>
  <si>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</si>
  <si>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</si>
  <si>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</si>
  <si>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</si>
  <si>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</si>
  <si>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</si>
  <si>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</si>
  <si>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</si>
  <si>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</si>
  <si>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</si>
  <si>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</si>
  <si>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</si>
  <si>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</si>
  <si>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</si>
  <si>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</si>
  <si>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</si>
  <si>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</si>
  <si>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</si>
  <si>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</si>
  <si>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</si>
  <si>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</si>
  <si>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</si>
  <si>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</si>
  <si>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</si>
  <si>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</si>
  <si>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</si>
  <si>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</si>
  <si>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</si>
  <si>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</si>
  <si>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</si>
  <si>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</si>
  <si>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</si>
  <si>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</si>
  <si>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</si>
  <si>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</si>
  <si>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</si>
  <si>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</si>
  <si>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</si>
  <si>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</si>
  <si>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</si>
  <si>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</si>
  <si>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</si>
  <si>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</si>
  <si>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</si>
  <si>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</si>
  <si>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</si>
  <si>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</si>
  <si>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</si>
  <si>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</si>
  <si>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</si>
  <si>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</si>
  <si>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</si>
  <si>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</si>
  <si>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</si>
  <si>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</si>
  <si>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</si>
  <si>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</si>
  <si>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</si>
  <si>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</si>
  <si>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</si>
  <si>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</si>
  <si>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</si>
  <si>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</si>
  <si>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</si>
  <si>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</si>
  <si>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</si>
  <si>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</si>
  <si>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</si>
  <si>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</si>
  <si>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</si>
  <si>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</si>
  <si>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</si>
  <si>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</si>
  <si>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</si>
  <si>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</si>
  <si>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</si>
  <si>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</si>
  <si>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</si>
  <si>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</si>
  <si>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</si>
  <si>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</si>
  <si>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</si>
  <si>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</si>
  <si>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</si>
  <si>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</si>
  <si>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</si>
  <si>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</si>
  <si>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</si>
  <si>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</si>
  <si>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</si>
  <si>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</si>
  <si>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</si>
  <si>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</si>
  <si>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</si>
  <si>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</si>
  <si>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</si>
  <si>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</si>
  <si>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</si>
  <si>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</si>
  <si>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</si>
  <si>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</si>
  <si>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</si>
  <si>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</si>
  <si>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</si>
  <si>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</si>
  <si>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</si>
  <si>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</si>
  <si>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</si>
  <si>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</si>
  <si>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</si>
  <si>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</si>
  <si>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</si>
  <si>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</si>
  <si>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</si>
  <si>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</si>
  <si>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</si>
  <si>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</si>
  <si>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</si>
  <si>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</si>
  <si>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</si>
  <si>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</si>
  <si>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</si>
  <si>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</si>
  <si>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</si>
  <si>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</si>
  <si>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</si>
  <si>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</si>
  <si>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</si>
  <si>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</si>
  <si>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</si>
  <si>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</si>
  <si>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</si>
  <si>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</si>
  <si>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</si>
  <si>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</si>
  <si>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</si>
  <si>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</si>
  <si>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</si>
  <si>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</si>
  <si>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</si>
  <si>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</si>
  <si>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</si>
  <si>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</si>
  <si>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</si>
  <si>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</si>
  <si>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</si>
  <si>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</si>
  <si>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</si>
  <si>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</si>
  <si>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</si>
  <si>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</si>
  <si>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</si>
  <si>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</si>
  <si>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</si>
  <si>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</si>
  <si>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</si>
  <si>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</si>
  <si>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</si>
  <si>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</si>
  <si>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</si>
  <si>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</si>
  <si>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</si>
  <si>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</si>
  <si>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</si>
  <si>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</si>
  <si>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</si>
  <si>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</si>
  <si>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</si>
  <si>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</si>
  <si>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</si>
  <si>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</si>
  <si>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</si>
  <si>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</si>
  <si>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</si>
  <si>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</si>
  <si>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</si>
  <si>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</si>
  <si>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</si>
  <si>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</si>
  <si>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</si>
  <si>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</si>
  <si>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</si>
  <si>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</si>
  <si>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</si>
  <si>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</si>
  <si>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</si>
  <si>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</si>
  <si>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</si>
  <si>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</si>
  <si>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</si>
  <si>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</si>
  <si>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</si>
  <si>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</si>
  <si>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</si>
  <si>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</si>
  <si>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</si>
  <si>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</si>
  <si>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</si>
  <si>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</si>
  <si>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</si>
  <si>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</si>
  <si>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</si>
  <si>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</si>
  <si>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</si>
  <si>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</si>
  <si>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</si>
  <si>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</si>
  <si>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</si>
  <si>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</si>
  <si>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</si>
  <si>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</si>
  <si>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</si>
  <si>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</si>
  <si>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</si>
  <si>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</si>
  <si>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</si>
  <si>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</si>
  <si>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</si>
  <si>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</si>
  <si>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</si>
  <si>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</si>
  <si>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</si>
  <si>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</si>
  <si>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</si>
  <si>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</si>
  <si>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</si>
  <si>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</si>
  <si>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</si>
  <si>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</si>
  <si>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</si>
  <si>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</si>
  <si>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</si>
  <si>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</si>
  <si>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</si>
  <si>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</si>
  <si>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</si>
  <si>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</si>
  <si>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</si>
  <si>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</si>
  <si>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</si>
  <si>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</si>
  <si>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</si>
  <si>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</si>
  <si>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</si>
  <si>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</si>
  <si>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</si>
  <si>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</si>
  <si>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</si>
  <si>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</si>
  <si>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</si>
  <si>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</si>
  <si>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</si>
  <si>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</si>
  <si>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</si>
  <si>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</si>
  <si>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</si>
  <si>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</si>
  <si>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</si>
  <si>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</si>
  <si>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</si>
  <si>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</si>
  <si>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</si>
  <si>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</si>
  <si>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</si>
  <si>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</si>
  <si>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</si>
  <si>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</si>
  <si>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</si>
  <si>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</si>
  <si>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</si>
  <si>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</si>
  <si>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</si>
  <si>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</si>
  <si>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</si>
  <si>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</si>
  <si>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</si>
  <si>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</si>
  <si>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</si>
  <si>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</si>
  <si>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</si>
  <si>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</si>
  <si>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</si>
  <si>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</si>
  <si>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</si>
  <si>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</si>
  <si>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</si>
  <si>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</si>
  <si>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</si>
  <si>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</si>
  <si>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</si>
  <si>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</si>
  <si>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</si>
  <si>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</si>
  <si>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</si>
  <si>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</si>
  <si>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</si>
  <si>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</si>
  <si>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</si>
  <si>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</si>
  <si>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</si>
  <si>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</si>
  <si>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</si>
  <si>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</si>
  <si>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</si>
  <si>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</si>
  <si>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</si>
  <si>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</si>
  <si>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</si>
  <si>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</si>
  <si>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</si>
  <si>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</si>
  <si>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</si>
  <si>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</si>
  <si>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</si>
  <si>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</si>
  <si>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</si>
  <si>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</si>
  <si>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</si>
  <si>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</si>
  <si>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</si>
  <si>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</si>
  <si>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</si>
  <si>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</si>
  <si>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</si>
  <si>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</si>
  <si>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</si>
  <si>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</si>
  <si>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</si>
  <si>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</si>
  <si>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</si>
  <si>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</si>
  <si>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</si>
  <si>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</si>
  <si>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</si>
  <si>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</si>
  <si>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</si>
  <si>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</si>
  <si>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</si>
  <si>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</si>
  <si>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</si>
  <si>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</si>
  <si>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</si>
  <si>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</si>
  <si>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</si>
  <si>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</si>
  <si>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</si>
  <si>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</si>
  <si>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</si>
  <si>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</si>
  <si>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</si>
  <si>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</si>
  <si>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</si>
  <si>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</si>
  <si>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</si>
  <si>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</si>
  <si>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</si>
  <si>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</si>
  <si>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</si>
  <si>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</si>
  <si>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</si>
  <si>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</si>
  <si>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</si>
  <si>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</si>
  <si>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</si>
  <si>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</si>
  <si>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</si>
  <si>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</si>
  <si>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</si>
  <si>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</si>
  <si>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</si>
  <si>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</si>
  <si>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</si>
  <si>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</si>
  <si>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</si>
  <si>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</si>
  <si>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</si>
  <si>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</si>
  <si>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</si>
  <si>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</si>
  <si>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</si>
  <si>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</si>
  <si>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</si>
  <si>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</si>
  <si>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</si>
  <si>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</si>
  <si>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</si>
  <si>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</si>
  <si>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</si>
  <si>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</si>
  <si>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</si>
  <si>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</si>
  <si>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</si>
  <si>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</si>
  <si>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</si>
  <si>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</si>
  <si>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</si>
  <si>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</si>
  <si>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</si>
  <si>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</si>
  <si>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</si>
  <si>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</si>
  <si>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</si>
  <si>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</si>
  <si>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</si>
  <si>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</si>
  <si>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</si>
  <si>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</si>
  <si>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</si>
  <si>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</si>
  <si>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</si>
  <si>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</si>
  <si>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</si>
  <si>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</si>
  <si>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</si>
  <si>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</si>
  <si>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</si>
  <si>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</si>
  <si>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</si>
  <si>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</si>
  <si>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</si>
  <si>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</si>
  <si>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</si>
  <si>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</si>
  <si>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</si>
  <si>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</si>
  <si>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</si>
  <si>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</si>
  <si>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</si>
  <si>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</si>
  <si>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</si>
  <si>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</si>
  <si>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</si>
  <si>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</si>
  <si>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</si>
  <si>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</si>
  <si>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</si>
  <si>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</si>
  <si>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</si>
  <si>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</si>
  <si>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</si>
  <si>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</si>
  <si>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</si>
  <si>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</si>
  <si>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</si>
  <si>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</si>
  <si>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</si>
  <si>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</si>
  <si>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</si>
  <si>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</si>
  <si>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</si>
  <si>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</si>
  <si>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</si>
  <si>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</si>
  <si>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</si>
  <si>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</si>
  <si>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</si>
  <si>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</si>
  <si>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</si>
  <si>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</si>
  <si>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</si>
  <si>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</si>
  <si>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</si>
  <si>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</si>
  <si>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</si>
  <si>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</si>
  <si>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</si>
  <si>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</si>
  <si>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</si>
  <si>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</si>
  <si>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</si>
  <si>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</si>
  <si>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</si>
  <si>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</si>
  <si>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</si>
  <si>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</si>
  <si>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</si>
  <si>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</si>
  <si>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</si>
  <si>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</si>
  <si>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</si>
  <si>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</si>
  <si>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</si>
  <si>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</si>
  <si>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</si>
  <si>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</si>
  <si>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</si>
  <si>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</si>
  <si>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</si>
  <si>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</si>
  <si>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</si>
  <si>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</si>
  <si>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</si>
  <si>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</si>
  <si>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</si>
  <si>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</si>
  <si>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</si>
  <si>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</si>
  <si>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</si>
  <si>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</si>
  <si>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</si>
  <si>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</si>
  <si>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</si>
  <si>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</si>
  <si>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</si>
  <si>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</si>
  <si>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</si>
  <si>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</si>
  <si>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</si>
  <si>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</si>
  <si>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</si>
  <si>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</si>
  <si>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</si>
  <si>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</si>
  <si>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</si>
  <si>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</si>
  <si>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</si>
  <si>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</si>
  <si>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</si>
  <si>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</si>
  <si>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</si>
  <si>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</si>
  <si>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</si>
  <si>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</si>
  <si>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</si>
  <si>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</si>
  <si>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</si>
  <si>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</si>
  <si>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</si>
  <si>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</si>
  <si>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</si>
  <si>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</si>
  <si>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</si>
  <si>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</si>
  <si>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</si>
  <si>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</si>
  <si>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</si>
  <si>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</si>
  <si>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</si>
  <si>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</si>
  <si>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</si>
  <si>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</si>
  <si>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</si>
  <si>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</si>
  <si>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</si>
  <si>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</si>
  <si>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</si>
  <si>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</si>
  <si>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</si>
  <si>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</si>
  <si>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</si>
  <si>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</si>
  <si>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</si>
  <si>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</si>
  <si>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</si>
  <si>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</si>
  <si>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</si>
  <si>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</si>
  <si>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</si>
  <si>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</si>
  <si>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</si>
  <si>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</si>
  <si>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</si>
  <si>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</si>
  <si>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</si>
  <si>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</si>
  <si>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</si>
  <si>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</si>
  <si>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</si>
  <si>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</si>
  <si>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</si>
  <si>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</si>
  <si>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</si>
  <si>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</si>
  <si>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</si>
  <si>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</si>
  <si>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</si>
  <si>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</si>
  <si>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</si>
  <si>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</si>
  <si>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</si>
  <si>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</si>
  <si>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</si>
  <si>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</si>
  <si>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</si>
  <si>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</si>
  <si>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</si>
  <si>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</si>
  <si>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</si>
  <si>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</si>
  <si>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</si>
  <si>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</si>
  <si>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</si>
  <si>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</si>
  <si>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</si>
  <si>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</si>
  <si>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</si>
  <si>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</si>
  <si>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</si>
  <si>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</si>
  <si>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</si>
  <si>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</si>
  <si>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</si>
  <si>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</si>
  <si>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</si>
  <si>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</si>
  <si>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</si>
  <si>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</si>
  <si>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</si>
  <si>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</si>
  <si>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</si>
  <si>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</si>
  <si>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</si>
  <si>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</si>
  <si>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</si>
  <si>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</si>
  <si>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</si>
  <si>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</si>
  <si>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</si>
  <si>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</si>
  <si>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</si>
  <si>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</si>
  <si>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</si>
  <si>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</si>
  <si>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</si>
  <si>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</si>
  <si>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</si>
  <si>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</si>
  <si>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</si>
  <si>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</si>
  <si>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</si>
  <si>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</si>
  <si>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</si>
  <si>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</si>
  <si>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</si>
  <si>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</si>
  <si>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</si>
  <si>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</si>
  <si>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</si>
  <si>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</si>
  <si>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</si>
  <si>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</si>
  <si>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</si>
  <si>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</si>
  <si>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</si>
  <si>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</si>
  <si>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</si>
  <si>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</si>
  <si>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</si>
  <si>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</si>
  <si>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</si>
  <si>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</si>
  <si>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</si>
  <si>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</si>
  <si>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</si>
  <si>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</si>
  <si>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</si>
  <si>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</si>
  <si>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</si>
  <si>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</si>
  <si>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</si>
  <si>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</si>
  <si>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</si>
  <si>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</si>
  <si>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</si>
  <si>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</si>
  <si>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</si>
  <si>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</si>
  <si>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</si>
  <si>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</si>
  <si>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</si>
  <si>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</si>
  <si>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</si>
  <si>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</si>
  <si>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</si>
  <si>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</si>
  <si>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</si>
  <si>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</si>
  <si>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</si>
  <si>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</si>
  <si>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</si>
  <si>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</si>
  <si>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</si>
  <si>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</si>
  <si>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</si>
  <si>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</si>
  <si>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</si>
  <si>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</si>
  <si>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</si>
  <si>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</si>
  <si>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</si>
  <si>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</si>
  <si>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</si>
  <si>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</si>
  <si>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</si>
  <si>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</si>
  <si>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</si>
  <si>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</si>
  <si>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</si>
  <si>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</si>
  <si>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</si>
  <si>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</si>
  <si>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</si>
  <si>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</si>
  <si>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</si>
  <si>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</si>
  <si>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</si>
  <si>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</si>
  <si>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</si>
  <si>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</si>
  <si>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</si>
  <si>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</si>
  <si>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</si>
  <si>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</si>
  <si>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</si>
  <si>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</si>
  <si>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</si>
  <si>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</si>
  <si>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</si>
  <si>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</si>
  <si>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</si>
  <si>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</si>
  <si>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</si>
  <si>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</si>
  <si>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</si>
  <si>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</si>
  <si>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</si>
  <si>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</si>
  <si>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</si>
  <si>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</si>
  <si>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</si>
  <si>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</si>
  <si>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</si>
  <si>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</si>
  <si>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</si>
  <si>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</si>
  <si>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</si>
  <si>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</si>
  <si>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</si>
  <si>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</si>
  <si>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</si>
  <si>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</si>
  <si>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</si>
  <si>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</si>
  <si>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</si>
  <si>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</si>
  <si>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</si>
  <si>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</si>
  <si>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</si>
  <si>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</si>
  <si>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</si>
  <si>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</si>
  <si>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</si>
  <si>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</si>
  <si>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</si>
  <si>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</si>
  <si>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</si>
  <si>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</si>
  <si>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</si>
  <si>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</si>
  <si>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</si>
  <si>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</si>
  <si>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</si>
  <si>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</si>
  <si>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</si>
  <si>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</si>
  <si>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</si>
  <si>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</si>
  <si>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</si>
  <si>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</si>
  <si>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</si>
  <si>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</si>
  <si>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</si>
  <si>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</si>
  <si>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</si>
  <si>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</si>
  <si>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</si>
  <si>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</si>
  <si>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</si>
  <si>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</si>
  <si>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</si>
  <si>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</si>
  <si>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</si>
  <si>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</si>
  <si>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</si>
  <si>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</si>
  <si>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</si>
  <si>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</si>
  <si>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</si>
  <si>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</si>
  <si>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</si>
  <si>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</si>
  <si>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</si>
  <si>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</si>
  <si>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</si>
  <si>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</si>
  <si>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</si>
  <si>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</si>
  <si>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</si>
  <si>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</si>
  <si>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</si>
  <si>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</si>
  <si>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</si>
  <si>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</si>
  <si>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</si>
  <si>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</si>
  <si>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</si>
  <si>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</si>
  <si>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</si>
  <si>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</si>
  <si>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</si>
  <si>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</si>
  <si>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</si>
  <si>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</si>
  <si>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</si>
  <si>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</si>
  <si>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</si>
  <si>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</si>
  <si>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</si>
  <si>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</si>
  <si>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</si>
  <si>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</si>
  <si>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</si>
  <si>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</si>
  <si>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</si>
  <si>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</si>
  <si>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</si>
  <si>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</si>
  <si>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</si>
  <si>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</si>
  <si>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</si>
  <si>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</si>
  <si>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</si>
  <si>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</si>
  <si>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</si>
  <si>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</si>
  <si>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</si>
  <si>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</si>
  <si>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</si>
  <si>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</si>
  <si>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</si>
  <si>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</si>
  <si>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</si>
  <si>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</si>
  <si>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</si>
  <si>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</si>
  <si>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</si>
  <si>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</si>
  <si>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</si>
  <si>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</si>
  <si>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</si>
  <si>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</si>
  <si>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</si>
  <si>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</si>
  <si>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</si>
  <si>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</si>
  <si>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</si>
  <si>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</si>
  <si>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</si>
  <si>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</si>
  <si>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</si>
  <si>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</si>
  <si>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</si>
  <si>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</si>
  <si>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</si>
  <si>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</si>
  <si>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</si>
  <si>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</si>
  <si>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</si>
  <si>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</si>
  <si>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</si>
  <si>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</si>
  <si>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</si>
  <si>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</si>
  <si>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</si>
  <si>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</si>
  <si>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</si>
  <si>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</si>
  <si>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</si>
  <si>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</si>
  <si>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</si>
  <si>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</si>
  <si>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</si>
  <si>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</si>
  <si>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</si>
  <si>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</si>
  <si>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</si>
  <si>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</si>
  <si>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</si>
  <si>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</si>
  <si>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</si>
  <si>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</si>
  <si>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</si>
  <si>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</si>
  <si>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</si>
  <si>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</si>
  <si>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</si>
  <si>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</si>
  <si>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</si>
  <si>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</si>
  <si>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</si>
  <si>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</si>
  <si>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</si>
  <si>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</si>
  <si>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</si>
  <si>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</si>
  <si>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</si>
  <si>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</si>
  <si>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</si>
  <si>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</si>
  <si>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</si>
  <si>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</si>
  <si>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</si>
  <si>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</si>
  <si>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</si>
  <si>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</si>
  <si>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</si>
  <si>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</si>
  <si>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</si>
  <si>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</si>
  <si>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</si>
  <si>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</si>
  <si>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</si>
  <si>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</si>
  <si>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</si>
  <si>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</si>
  <si>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</si>
  <si>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</si>
  <si>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</si>
  <si>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</si>
  <si>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</si>
  <si>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</si>
  <si>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</si>
  <si>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</si>
  <si>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</si>
  <si>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</si>
  <si>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</si>
  <si>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</si>
  <si>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</si>
  <si>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</si>
  <si>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</si>
  <si>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</si>
  <si>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</si>
  <si>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</si>
  <si>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</si>
  <si>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</si>
  <si>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</si>
  <si>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</si>
  <si>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</si>
  <si>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</si>
  <si>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</si>
  <si>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</si>
  <si>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</si>
  <si>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</si>
  <si>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</si>
  <si>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</si>
  <si>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</si>
  <si>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</si>
  <si>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</si>
  <si>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</si>
  <si>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</si>
  <si>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</si>
  <si>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</si>
  <si>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</si>
  <si>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</si>
  <si>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</si>
  <si>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</si>
  <si>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</si>
  <si>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</si>
  <si>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</si>
  <si>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</si>
  <si>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</si>
  <si>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</si>
  <si>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</si>
  <si>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</si>
  <si>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</si>
  <si>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</si>
  <si>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</si>
  <si>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</si>
  <si>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</si>
  <si>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</si>
  <si>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</si>
  <si>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</si>
  <si>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</si>
  <si>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</si>
  <si>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</si>
  <si>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</si>
  <si>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</si>
  <si>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</si>
  <si>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</si>
  <si>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</si>
  <si>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</si>
  <si>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</si>
  <si>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</si>
  <si>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</si>
  <si>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</si>
  <si>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</si>
  <si>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</si>
  <si>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</si>
  <si>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</si>
  <si>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</si>
  <si>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</si>
  <si>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</si>
  <si>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</si>
  <si>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</si>
  <si>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</si>
  <si>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</si>
  <si>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</si>
  <si>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</si>
  <si>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</si>
  <si>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</si>
  <si>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</si>
  <si>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</si>
  <si>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</si>
  <si>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</si>
  <si>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</si>
  <si>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</si>
  <si>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</si>
  <si>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</si>
  <si>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</si>
  <si>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</si>
  <si>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</si>
  <si>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</si>
  <si>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</si>
  <si>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</si>
  <si>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</si>
  <si>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</si>
  <si>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</si>
  <si>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</si>
  <si>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</si>
  <si>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</si>
  <si>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</si>
  <si>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</si>
  <si>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</si>
  <si>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</si>
  <si>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</si>
  <si>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</si>
  <si>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</si>
  <si>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</si>
  <si>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</si>
  <si>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</si>
  <si>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</si>
  <si>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</si>
  <si>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</si>
  <si>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</si>
  <si>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</si>
  <si>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</si>
  <si>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</si>
  <si>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</si>
  <si>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</si>
  <si>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</si>
  <si>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</si>
  <si>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</si>
  <si>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</si>
  <si>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</si>
  <si>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</si>
  <si>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</si>
  <si>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</si>
  <si>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</si>
  <si>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</si>
  <si>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</si>
  <si>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</si>
  <si>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</si>
  <si>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</si>
  <si>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</si>
  <si>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</si>
  <si>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</si>
  <si>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</si>
  <si>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</si>
  <si>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</si>
  <si>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</si>
  <si>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</si>
  <si>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</si>
  <si>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</si>
  <si>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</si>
  <si>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</si>
  <si>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</si>
  <si>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</si>
  <si>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</si>
  <si>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</si>
  <si>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</si>
  <si>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</si>
  <si>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</si>
  <si>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</si>
  <si>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</si>
  <si>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</si>
  <si>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</si>
  <si>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</si>
  <si>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</si>
  <si>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</si>
  <si>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</si>
  <si>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</si>
  <si>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</si>
  <si>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</si>
  <si>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</si>
  <si>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</si>
  <si>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</si>
  <si>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</si>
  <si>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</si>
  <si>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</si>
  <si>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</si>
  <si>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</si>
  <si>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</si>
  <si>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</si>
  <si>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</si>
  <si>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</si>
  <si>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</si>
  <si>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</si>
  <si>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</si>
  <si>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</si>
  <si>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</si>
  <si>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</si>
  <si>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</si>
  <si>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</si>
  <si>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</si>
  <si>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</si>
  <si>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</si>
  <si>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</si>
  <si>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</si>
  <si>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</si>
  <si>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</si>
  <si>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</si>
  <si>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</si>
  <si>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</si>
  <si>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</si>
  <si>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</si>
  <si>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</si>
  <si>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</si>
  <si>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</si>
  <si>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</si>
  <si>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</si>
  <si>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</si>
  <si>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</si>
  <si>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</si>
  <si>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</si>
  <si>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</si>
  <si>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</si>
  <si>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</si>
  <si>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</si>
  <si>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</si>
  <si>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</si>
  <si>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</si>
  <si>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</si>
  <si>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</si>
  <si>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</si>
  <si>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</si>
  <si>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</si>
  <si>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</si>
  <si>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</si>
  <si>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</si>
  <si>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</si>
  <si>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</si>
  <si>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</si>
  <si>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</si>
  <si>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</si>
  <si>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</si>
  <si>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</si>
  <si>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</si>
  <si>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</si>
  <si>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</si>
  <si>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</si>
  <si>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</si>
  <si>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</si>
  <si>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</si>
  <si>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</si>
  <si>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</si>
  <si>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</si>
  <si>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</si>
  <si>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</si>
  <si>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</si>
  <si>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</si>
  <si>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</si>
  <si>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</si>
  <si>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</si>
  <si>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</si>
  <si>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</si>
  <si>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</si>
  <si>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</si>
  <si>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</si>
  <si>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</si>
  <si>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</si>
  <si>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</si>
  <si>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</si>
  <si>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</si>
  <si>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</si>
  <si>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</si>
  <si>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</si>
  <si>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</si>
  <si>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</si>
  <si>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</si>
  <si>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</si>
  <si>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</si>
  <si>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</si>
  <si>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</si>
  <si>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</si>
  <si>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</si>
  <si>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</si>
  <si>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</si>
  <si>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</si>
  <si>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</si>
  <si>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</si>
  <si>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</si>
  <si>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</si>
  <si>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</si>
  <si>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</si>
  <si>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</si>
  <si>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</si>
  <si>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</si>
  <si>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</si>
  <si>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</si>
  <si>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</si>
  <si>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</si>
  <si>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</si>
  <si>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</si>
  <si>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</si>
  <si>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</si>
  <si>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</si>
  <si>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</si>
  <si>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</si>
  <si>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</si>
  <si>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</si>
  <si>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</si>
  <si>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</si>
  <si>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</si>
  <si>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</si>
  <si>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</si>
  <si>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</si>
  <si>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</si>
  <si>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</si>
  <si>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</si>
  <si>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</si>
  <si>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</si>
  <si>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</si>
  <si>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</si>
  <si>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</si>
  <si>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</si>
  <si>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</si>
  <si>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</si>
  <si>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</si>
  <si>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</si>
  <si>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</si>
  <si>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</si>
  <si>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</si>
  <si>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</si>
  <si>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</si>
  <si>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</si>
  <si>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</si>
  <si>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</si>
  <si>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</si>
  <si>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</si>
  <si>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</si>
  <si>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</si>
  <si>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</si>
  <si>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</si>
  <si>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</si>
  <si>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</si>
  <si>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</si>
  <si>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</si>
  <si>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</si>
  <si>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</si>
  <si>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</si>
  <si>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</si>
  <si>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</si>
  <si>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</si>
  <si>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</si>
  <si>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</si>
  <si>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</si>
  <si>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</si>
  <si>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</si>
  <si>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</si>
  <si>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</si>
  <si>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</si>
  <si>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</si>
  <si>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</si>
  <si>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</si>
  <si>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</si>
  <si>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</si>
  <si>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</si>
  <si>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</si>
  <si>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</si>
  <si>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</si>
  <si>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</si>
  <si>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</si>
  <si>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</si>
  <si>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</si>
  <si>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</si>
  <si>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</si>
  <si>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</si>
  <si>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</si>
  <si>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</si>
  <si>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</si>
  <si>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</si>
  <si>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</si>
  <si>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</si>
  <si>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</si>
  <si>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</si>
  <si>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</si>
  <si>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</si>
  <si>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</si>
  <si>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</si>
  <si>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</si>
  <si>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</si>
  <si>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</si>
  <si>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</si>
  <si>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</si>
  <si>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</si>
  <si>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</si>
  <si>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</si>
  <si>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</si>
  <si>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</si>
  <si>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</si>
  <si>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</si>
  <si>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</si>
  <si>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</si>
  <si>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</si>
  <si>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</si>
  <si>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</si>
  <si>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</si>
  <si>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</si>
  <si>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</si>
  <si>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</si>
  <si>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</si>
  <si>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</si>
  <si>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</si>
  <si>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</si>
  <si>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</si>
  <si>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</si>
  <si>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</si>
  <si>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</si>
  <si>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</si>
  <si>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</si>
  <si>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</si>
  <si>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</si>
  <si>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</si>
  <si>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</si>
  <si>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</si>
  <si>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</si>
  <si>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</si>
  <si>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</si>
  <si>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</si>
  <si>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</si>
  <si>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</si>
  <si>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</si>
  <si>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</si>
  <si>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</si>
  <si>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</si>
  <si>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</si>
  <si>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</si>
  <si>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</si>
  <si>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</si>
  <si>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</si>
  <si>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</si>
  <si>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</si>
  <si>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</si>
  <si>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</si>
  <si>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</si>
  <si>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</si>
  <si>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</si>
  <si>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</si>
  <si>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</si>
  <si>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</si>
  <si>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</si>
  <si>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</si>
  <si>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</si>
  <si>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</si>
  <si>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</si>
  <si>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</si>
  <si>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</si>
  <si>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</si>
  <si>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</si>
  <si>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</si>
  <si>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</si>
  <si>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</si>
  <si>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</si>
  <si>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</si>
  <si>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</si>
  <si>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</si>
  <si>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</si>
  <si>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</si>
  <si>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</si>
  <si>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</si>
  <si>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</si>
  <si>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</si>
  <si>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</si>
  <si>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</si>
  <si>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</si>
  <si>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</si>
  <si>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</si>
  <si>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</si>
  <si>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</si>
  <si>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</si>
  <si>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</si>
  <si>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</si>
  <si>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</si>
  <si>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</si>
  <si>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</si>
  <si>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</si>
  <si>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</si>
  <si>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</si>
  <si>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</si>
  <si>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</si>
  <si>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</si>
  <si>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</si>
  <si>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</si>
  <si>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</si>
  <si>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</si>
  <si>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</si>
  <si>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</si>
  <si>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</si>
  <si>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</si>
  <si>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</si>
  <si>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</si>
  <si>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</si>
  <si>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</si>
  <si>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</si>
  <si>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</si>
  <si>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</si>
  <si>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</si>
  <si>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</si>
  <si>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</si>
  <si>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</si>
  <si>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</si>
  <si>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</si>
  <si>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</si>
  <si>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</si>
  <si>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</si>
  <si>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</si>
  <si>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</si>
  <si>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</si>
  <si>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</si>
  <si>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</si>
  <si>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</si>
  <si>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</si>
  <si>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</si>
  <si>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</si>
  <si>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</si>
  <si>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</si>
  <si>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</si>
  <si>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</si>
  <si>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</si>
  <si>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</si>
  <si>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</si>
  <si>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</si>
  <si>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</si>
  <si>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</si>
  <si>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</si>
  <si>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</si>
  <si>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</si>
  <si>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</si>
  <si>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</si>
  <si>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</si>
  <si>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</si>
  <si>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</si>
  <si>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</si>
  <si>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</si>
  <si>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</si>
  <si>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</si>
  <si>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</si>
  <si>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</si>
  <si>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</si>
  <si>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</si>
  <si>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</si>
  <si>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</si>
  <si>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</si>
  <si>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</si>
  <si>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</si>
  <si>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</si>
  <si>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</si>
  <si>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</si>
  <si>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</si>
  <si>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</si>
  <si>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</si>
  <si>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</si>
  <si>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</si>
  <si>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</si>
  <si>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</si>
  <si>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</si>
  <si>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</si>
  <si>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</si>
  <si>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</si>
  <si>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</si>
  <si>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</si>
  <si>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</si>
  <si>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</si>
  <si>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</si>
  <si>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</si>
  <si>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</si>
  <si>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</si>
  <si>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</si>
  <si>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</si>
  <si>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</si>
  <si>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</si>
  <si>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</si>
  <si>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</si>
  <si>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</si>
  <si>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</si>
  <si>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</si>
  <si>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</si>
  <si>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</si>
  <si>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</si>
  <si>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</si>
  <si>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</si>
  <si>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</si>
  <si>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</si>
  <si>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</si>
  <si>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</si>
  <si>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</si>
  <si>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</si>
  <si>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</si>
  <si>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</si>
  <si>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</si>
  <si>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</si>
  <si>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</si>
  <si>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</si>
  <si>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</si>
  <si>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</si>
  <si>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</si>
  <si>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</si>
  <si>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</si>
  <si>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</si>
  <si>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</si>
  <si>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</si>
  <si>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</si>
  <si>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</si>
  <si>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</si>
  <si>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</si>
  <si>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</si>
  <si>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</si>
  <si>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</si>
  <si>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</si>
  <si>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</si>
  <si>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</si>
  <si>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</si>
  <si>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</si>
  <si>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</si>
  <si>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</si>
  <si>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</si>
  <si>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</si>
  <si>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</si>
  <si>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</si>
  <si>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</si>
  <si>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</si>
  <si>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</si>
  <si>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</si>
  <si>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</si>
  <si>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</si>
  <si>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</si>
  <si>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</si>
  <si>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</si>
  <si>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</si>
  <si>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</si>
  <si>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</si>
  <si>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</si>
  <si>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</si>
  <si>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</si>
  <si>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</si>
  <si>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</si>
  <si>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</si>
  <si>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</si>
  <si>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</si>
  <si>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</si>
  <si>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</si>
  <si>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</si>
  <si>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</si>
  <si>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</si>
  <si>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</si>
  <si>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</si>
  <si>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</si>
  <si>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</si>
  <si>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</si>
  <si>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</si>
  <si>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</si>
  <si>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</si>
  <si>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</si>
  <si>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</si>
  <si>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</si>
  <si>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</si>
  <si>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</si>
  <si>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</si>
  <si>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</si>
  <si>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</si>
  <si>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</si>
  <si>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</si>
  <si>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</si>
  <si>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</si>
  <si>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</si>
  <si>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</si>
  <si>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</si>
  <si>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</si>
  <si>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</si>
  <si>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</si>
  <si>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</si>
  <si>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</si>
  <si>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</si>
  <si>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</si>
  <si>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</si>
  <si>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</si>
  <si>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</si>
  <si>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</si>
  <si>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</si>
  <si>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</si>
  <si>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</si>
  <si>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</si>
  <si>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</si>
  <si>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</si>
  <si>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</si>
  <si>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</si>
  <si>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</si>
  <si>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</si>
  <si>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</si>
  <si>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</si>
  <si>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</si>
  <si>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</si>
  <si>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</si>
  <si>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</si>
  <si>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</si>
  <si>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</si>
  <si>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</si>
  <si>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</si>
  <si>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</si>
  <si>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</si>
  <si>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</si>
  <si>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</si>
  <si>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</si>
  <si>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</si>
  <si>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</si>
  <si>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</si>
  <si>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</si>
  <si>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</si>
  <si>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</si>
  <si>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</si>
  <si>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</si>
  <si>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</si>
  <si>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</si>
  <si>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</si>
  <si>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</si>
  <si>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</si>
  <si>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</si>
  <si>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</si>
  <si>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</si>
  <si>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</si>
  <si>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</si>
  <si>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</si>
  <si>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</si>
  <si>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</si>
  <si>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</si>
  <si>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</si>
  <si>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</si>
  <si>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</si>
  <si>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</si>
  <si>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</si>
  <si>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</si>
  <si>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</si>
  <si>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</si>
  <si>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</si>
  <si>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</si>
  <si>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</si>
  <si>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</si>
  <si>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</si>
  <si>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</si>
  <si>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</si>
  <si>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</si>
  <si>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</si>
  <si>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</si>
  <si>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</si>
  <si>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</si>
  <si>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</si>
  <si>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</si>
  <si>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</si>
  <si>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</si>
  <si>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</si>
  <si>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</si>
  <si>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</si>
  <si>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</si>
  <si>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</si>
  <si>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</si>
  <si>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</si>
  <si>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</si>
  <si>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</si>
  <si>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</si>
  <si>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</si>
  <si>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</si>
  <si>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</si>
  <si>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</si>
  <si>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</si>
  <si>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</si>
  <si>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</si>
  <si>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</si>
  <si>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</si>
  <si>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</si>
  <si>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</si>
  <si>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</si>
  <si>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</si>
  <si>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</si>
  <si>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</si>
  <si>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</si>
  <si>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</si>
  <si>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</si>
  <si>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</si>
  <si>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</si>
  <si>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</si>
  <si>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</si>
  <si>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</si>
  <si>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</si>
  <si>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</si>
  <si>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</si>
  <si>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</si>
  <si>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</si>
  <si>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</si>
  <si>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</si>
  <si>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</si>
  <si>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</si>
  <si>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</si>
  <si>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</si>
  <si>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</si>
  <si>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</si>
  <si>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</si>
  <si>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</si>
  <si>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</si>
  <si>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</si>
  <si>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</si>
  <si>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</si>
  <si>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</si>
  <si>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</si>
  <si>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</si>
  <si>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</si>
  <si>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</si>
  <si>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</si>
  <si>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</si>
  <si>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</si>
  <si>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</si>
  <si>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</si>
  <si>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</si>
  <si>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</si>
  <si>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</si>
  <si>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</si>
  <si>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</si>
  <si>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</si>
  <si>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</si>
  <si>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</si>
  <si>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</si>
  <si>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</si>
  <si>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</si>
  <si>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</si>
  <si>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</si>
  <si>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</si>
  <si>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</si>
  <si>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</si>
  <si>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</si>
  <si>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</si>
  <si>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</si>
  <si>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</si>
  <si>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</si>
  <si>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</si>
  <si>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</si>
  <si>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</si>
  <si>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</si>
  <si>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</si>
  <si>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</si>
  <si>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</si>
  <si>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</si>
  <si>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</si>
  <si>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</si>
  <si>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</si>
  <si>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</si>
  <si>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</si>
  <si>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</si>
  <si>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</si>
  <si>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</si>
  <si>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</si>
  <si>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</si>
  <si>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</si>
  <si>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</si>
  <si>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</si>
  <si>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</si>
  <si>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</si>
  <si>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</si>
  <si>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</si>
  <si>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</si>
  <si>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</si>
  <si>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</si>
  <si>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</si>
  <si>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</si>
  <si>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</si>
  <si>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</si>
  <si>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</si>
  <si>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</si>
  <si>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</si>
  <si>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</si>
  <si>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</si>
  <si>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</si>
  <si>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</si>
  <si>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</si>
  <si>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</si>
  <si>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</si>
  <si>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</si>
  <si>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</si>
  <si>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</si>
  <si>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</si>
  <si>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</si>
  <si>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</si>
  <si>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</si>
  <si>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</si>
  <si>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</si>
  <si>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</si>
  <si>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</si>
  <si>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</si>
  <si>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</si>
  <si>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</si>
  <si>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</si>
  <si>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</si>
  <si>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</si>
  <si>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</si>
  <si>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</si>
  <si>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</si>
  <si>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</si>
  <si>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</si>
  <si>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</si>
  <si>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</si>
  <si>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</si>
  <si>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</si>
  <si>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</si>
  <si>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</si>
  <si>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</si>
  <si>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</si>
  <si>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</si>
  <si>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</si>
  <si>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</si>
  <si>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</si>
  <si>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</si>
  <si>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</si>
  <si>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</si>
  <si>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</si>
  <si>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</si>
  <si>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</si>
  <si>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</si>
  <si>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</si>
  <si>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</si>
  <si>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</si>
  <si>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</si>
  <si>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</si>
  <si>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</si>
  <si>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</si>
  <si>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</si>
  <si>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</si>
  <si>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</si>
  <si>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</si>
  <si>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</si>
  <si>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</si>
  <si>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</si>
  <si>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</si>
  <si>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</si>
  <si>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</si>
  <si>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</si>
  <si>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</si>
  <si>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</si>
  <si>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</si>
  <si>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</si>
  <si>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</si>
  <si>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</si>
  <si>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</si>
  <si>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</si>
  <si>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</si>
  <si>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</si>
  <si>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</si>
  <si>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</si>
  <si>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</si>
  <si>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</si>
  <si>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</si>
  <si>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</si>
  <si>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</si>
  <si>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</si>
  <si>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</si>
  <si>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</si>
  <si>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</si>
  <si>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</si>
  <si>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</si>
  <si>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</si>
  <si>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</si>
  <si>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</si>
  <si>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</si>
  <si>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</si>
  <si>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</si>
  <si>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</si>
  <si>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</si>
  <si>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</si>
  <si>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</si>
  <si>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</si>
  <si>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</si>
  <si>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</si>
  <si>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</si>
  <si>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</si>
  <si>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</si>
  <si>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</si>
  <si>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</si>
  <si>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</si>
  <si>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</si>
  <si>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</si>
  <si>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</si>
  <si>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</si>
  <si>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</si>
  <si>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</si>
  <si>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</si>
  <si>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</si>
  <si>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</si>
  <si>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</si>
  <si>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</si>
  <si>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</si>
  <si>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</si>
  <si>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</si>
  <si>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</si>
  <si>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</si>
  <si>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</si>
  <si>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</si>
  <si>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</si>
  <si>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</si>
  <si>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</si>
  <si>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</si>
  <si>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</si>
  <si>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</si>
  <si>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</si>
  <si>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</si>
  <si>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</si>
  <si>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</si>
  <si>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</si>
  <si>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</si>
  <si>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</si>
  <si>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</si>
  <si>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</si>
  <si>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</si>
  <si>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</si>
  <si>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</si>
  <si>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</si>
  <si>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</si>
  <si>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</si>
  <si>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</si>
  <si>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</si>
  <si>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</si>
  <si>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</si>
  <si>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</si>
  <si>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</si>
  <si>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</si>
  <si>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</si>
  <si>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</si>
  <si>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</si>
  <si>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</si>
  <si>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</si>
  <si>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</si>
  <si>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</si>
  <si>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</si>
  <si>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</si>
  <si>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</si>
  <si>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</si>
  <si>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</si>
  <si>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</si>
  <si>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</si>
  <si>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</si>
  <si>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</si>
  <si>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</si>
  <si>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</si>
  <si>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</si>
  <si>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</si>
  <si>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</si>
  <si>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</si>
  <si>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</si>
  <si>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</si>
  <si>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</si>
  <si>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</si>
  <si>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</si>
  <si>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</si>
  <si>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</si>
  <si>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</si>
  <si>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</si>
  <si>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</si>
  <si>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</si>
  <si>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</si>
  <si>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</si>
  <si>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</si>
  <si>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</si>
  <si>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</si>
  <si>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</si>
  <si>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</si>
  <si>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</si>
  <si>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</si>
  <si>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</si>
  <si>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</si>
  <si>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</si>
  <si>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</si>
  <si>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</si>
  <si>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</si>
  <si>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</si>
  <si>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</si>
  <si>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</si>
  <si>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</si>
  <si>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</si>
  <si>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</si>
  <si>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</si>
  <si>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</si>
  <si>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</si>
  <si>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</si>
  <si>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</si>
  <si>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</si>
  <si>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</si>
  <si>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</si>
  <si>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</si>
  <si>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</si>
  <si>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</si>
  <si>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</si>
  <si>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</si>
  <si>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</si>
  <si>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</si>
  <si>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</si>
  <si>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</si>
  <si>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</si>
  <si>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</si>
  <si>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</si>
  <si>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</si>
  <si>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</si>
  <si>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</si>
  <si>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</si>
  <si>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</si>
  <si>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</si>
  <si>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</si>
  <si>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</si>
  <si>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</si>
  <si>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</si>
  <si>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</si>
  <si>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</si>
  <si>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</si>
  <si>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</si>
  <si>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</si>
  <si>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</si>
  <si>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</si>
  <si>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</si>
  <si>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</si>
  <si>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</si>
  <si>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</si>
  <si>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</si>
  <si>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</si>
  <si>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</si>
  <si>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</si>
  <si>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</si>
  <si>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</si>
  <si>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</si>
  <si>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</si>
  <si>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</si>
  <si>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</si>
  <si>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</si>
  <si>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</si>
  <si>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</si>
  <si>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</si>
  <si>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</si>
  <si>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</si>
  <si>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</si>
  <si>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</si>
  <si>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</si>
  <si>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</si>
  <si>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</si>
  <si>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</si>
  <si>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</si>
  <si>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</si>
  <si>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</si>
  <si>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</si>
  <si>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</si>
  <si>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</si>
  <si>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</si>
  <si>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</si>
  <si>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</si>
  <si>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</si>
  <si>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</si>
  <si>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</si>
  <si>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</si>
  <si>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</si>
  <si>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</si>
  <si>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</si>
  <si>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</si>
  <si>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</si>
  <si>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</si>
  <si>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</si>
  <si>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</si>
  <si>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</si>
  <si>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</si>
  <si>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</si>
  <si>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</si>
  <si>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</si>
  <si>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</si>
  <si>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</si>
  <si>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</si>
  <si>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</si>
  <si>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</si>
  <si>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</si>
  <si>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</si>
  <si>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</si>
  <si>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</si>
  <si>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</si>
  <si>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</si>
  <si>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</si>
  <si>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</si>
  <si>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</si>
  <si>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</si>
  <si>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</si>
  <si>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</si>
  <si>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</si>
  <si>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</si>
  <si>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</si>
  <si>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</si>
  <si>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</si>
  <si>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</si>
  <si>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</si>
  <si>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</si>
  <si>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</si>
  <si>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</si>
  <si>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</si>
  <si>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</si>
  <si>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</si>
  <si>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</si>
  <si>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</si>
  <si>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</si>
  <si>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</si>
  <si>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</si>
  <si>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</si>
  <si>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</si>
  <si>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</si>
  <si>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</si>
  <si>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</si>
  <si>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</si>
  <si>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</si>
  <si>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</si>
  <si>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</si>
  <si>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</si>
  <si>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</si>
  <si>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</si>
  <si>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</si>
  <si>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</si>
  <si>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</si>
  <si>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</si>
  <si>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</si>
  <si>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</si>
  <si>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</si>
  <si>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</si>
  <si>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</si>
  <si>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</si>
  <si>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</si>
  <si>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</si>
  <si>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</si>
  <si>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</si>
  <si>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</si>
  <si>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</si>
  <si>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</si>
  <si>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</si>
  <si>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</si>
  <si>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</si>
  <si>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</si>
  <si>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</si>
  <si>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</si>
  <si>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</si>
  <si>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</si>
  <si>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</si>
  <si>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</si>
  <si>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</si>
  <si>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</si>
  <si>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</si>
  <si>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</si>
  <si>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</si>
  <si>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</si>
  <si>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</si>
  <si>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</si>
  <si>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</si>
  <si>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</si>
  <si>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</si>
  <si>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</si>
  <si>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</si>
  <si>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</si>
  <si>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</si>
  <si>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</si>
  <si>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</si>
  <si>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</si>
  <si>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</si>
  <si>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</si>
  <si>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</si>
  <si>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</si>
  <si>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</si>
  <si>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</si>
  <si>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</si>
  <si>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</si>
  <si>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</si>
  <si>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</si>
  <si>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</si>
  <si>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</si>
  <si>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</si>
  <si>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</si>
  <si>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</si>
  <si>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</si>
  <si>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</si>
  <si>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</si>
  <si>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</si>
  <si>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</si>
  <si>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</si>
  <si>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</si>
  <si>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</si>
  <si>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</si>
  <si>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</si>
  <si>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</si>
  <si>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</si>
  <si>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</si>
  <si>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</si>
  <si>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</si>
  <si>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</si>
  <si>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</si>
  <si>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</si>
  <si>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</si>
  <si>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</si>
  <si>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</si>
  <si>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</si>
  <si>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</si>
  <si>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</si>
  <si>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</si>
  <si>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</si>
  <si>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</si>
  <si>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</si>
  <si>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</si>
  <si>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</si>
  <si>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</si>
  <si>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</si>
  <si>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</si>
  <si>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</si>
  <si>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</si>
  <si>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</si>
  <si>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</si>
  <si>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</si>
  <si>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</si>
  <si>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</si>
  <si>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</si>
  <si>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</si>
  <si>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</si>
  <si>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</si>
  <si>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</si>
  <si>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</si>
  <si>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</si>
  <si>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</si>
  <si>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</si>
  <si>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</si>
  <si>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</si>
  <si>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</si>
  <si>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</si>
  <si>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</si>
  <si>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</si>
  <si>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</si>
  <si>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</si>
  <si>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</si>
  <si>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</si>
  <si>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</si>
  <si>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</si>
  <si>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</si>
  <si>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</si>
  <si>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</si>
  <si>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</si>
  <si>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</si>
  <si>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</si>
  <si>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</si>
  <si>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</si>
  <si>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</si>
  <si>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</si>
  <si>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</si>
  <si>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</si>
  <si>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</si>
  <si>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</si>
  <si>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</si>
  <si>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</si>
  <si>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</si>
  <si>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</si>
  <si>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</si>
  <si>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</si>
  <si>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</si>
  <si>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</si>
  <si>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</si>
  <si>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</si>
  <si>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</si>
  <si>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</si>
  <si>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</si>
  <si>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</si>
  <si>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</si>
  <si>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</si>
  <si>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</si>
  <si>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</si>
  <si>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</si>
  <si>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</si>
  <si>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</si>
  <si>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</si>
  <si>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</si>
  <si>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</si>
  <si>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</si>
  <si>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</si>
  <si>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</si>
  <si>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</si>
  <si>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</si>
  <si>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</si>
  <si>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</si>
  <si>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</si>
  <si>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</si>
  <si>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</si>
  <si>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</si>
  <si>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</si>
  <si>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</si>
  <si>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</si>
  <si>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</si>
  <si>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</si>
  <si>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</si>
  <si>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</si>
  <si>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</si>
  <si>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</si>
  <si>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</si>
  <si>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</si>
  <si>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</si>
  <si>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</si>
  <si>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</si>
  <si>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</si>
  <si>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</si>
  <si>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</si>
  <si>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</si>
  <si>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</si>
  <si>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</si>
  <si>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</si>
  <si>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</si>
  <si>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</si>
  <si>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</si>
  <si>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</si>
  <si>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</si>
  <si>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</si>
  <si>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</si>
  <si>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</si>
  <si>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</si>
  <si>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</si>
  <si>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</si>
  <si>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</si>
  <si>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</si>
  <si>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</si>
  <si>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</si>
  <si>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</si>
  <si>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</si>
  <si>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</si>
  <si>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</si>
  <si>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</si>
  <si>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</si>
  <si>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</si>
  <si>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</si>
  <si>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</si>
  <si>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</si>
  <si>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</si>
  <si>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</si>
  <si>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</si>
  <si>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</si>
  <si>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</si>
  <si>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</si>
  <si>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</si>
  <si>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</si>
  <si>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</si>
  <si>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</si>
  <si>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</si>
  <si>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</si>
  <si>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</si>
  <si>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</si>
  <si>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</si>
  <si>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</si>
  <si>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</si>
  <si>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</si>
  <si>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</si>
  <si>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</si>
  <si>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</si>
  <si>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</si>
  <si>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</si>
  <si>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</si>
  <si>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</si>
  <si>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</si>
  <si>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</si>
  <si>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</si>
  <si>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</si>
  <si>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</si>
  <si>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</si>
  <si>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</si>
  <si>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</si>
  <si>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</si>
  <si>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</si>
  <si>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</si>
  <si>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</si>
  <si>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</si>
  <si>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</si>
  <si>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</si>
  <si>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</si>
  <si>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</si>
  <si>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</si>
  <si>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</si>
  <si>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</si>
  <si>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</si>
  <si>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</si>
  <si>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</si>
  <si>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</si>
  <si>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</si>
  <si>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</si>
  <si>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</si>
  <si>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</si>
  <si>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</si>
  <si>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</si>
  <si>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</si>
  <si>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</si>
  <si>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</si>
  <si>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</si>
  <si>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</si>
  <si>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</si>
  <si>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</si>
  <si>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</si>
  <si>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</si>
  <si>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</si>
  <si>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</si>
  <si>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</si>
  <si>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</si>
  <si>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</si>
  <si>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</si>
  <si>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</si>
  <si>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</si>
  <si>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</si>
  <si>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</si>
  <si>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</si>
  <si>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</si>
  <si>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</si>
  <si>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</si>
  <si>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</si>
  <si>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</si>
  <si>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</si>
  <si>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</si>
  <si>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</si>
  <si>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</si>
  <si>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</si>
  <si>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</si>
  <si>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</si>
  <si>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</si>
  <si>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</si>
  <si>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</si>
  <si>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</si>
  <si>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</si>
  <si>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</si>
  <si>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</si>
  <si>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</si>
  <si>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</si>
  <si>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</si>
  <si>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</si>
  <si>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</si>
  <si>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</si>
  <si>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</si>
  <si>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</si>
  <si>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</si>
  <si>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</si>
  <si>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</si>
  <si>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</si>
  <si>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</si>
  <si>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</si>
  <si>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</si>
  <si>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</si>
  <si>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</si>
  <si>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</si>
  <si>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</si>
  <si>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</si>
  <si>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</si>
  <si>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</si>
  <si>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</si>
  <si>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</si>
  <si>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</si>
  <si>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</si>
  <si>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</si>
  <si>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</si>
  <si>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</si>
  <si>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</si>
  <si>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</si>
  <si>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</si>
  <si>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</si>
  <si>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</si>
  <si>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</si>
  <si>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</si>
  <si>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</si>
  <si>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</si>
  <si>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</si>
  <si>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</si>
  <si>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</si>
  <si>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</si>
  <si>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</si>
  <si>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</si>
  <si>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</si>
  <si>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</si>
  <si>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</si>
  <si>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</si>
  <si>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</si>
  <si>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</si>
  <si>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</si>
  <si>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</si>
  <si>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</si>
  <si>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</si>
  <si>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</si>
  <si>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</si>
  <si>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</si>
  <si>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</si>
  <si>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</si>
  <si>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</si>
  <si>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</si>
  <si>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</si>
  <si>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</si>
  <si>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</si>
  <si>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</si>
  <si>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</si>
  <si>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</si>
  <si>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</si>
  <si>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</si>
  <si>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</si>
  <si>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</si>
  <si>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</si>
  <si>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</si>
  <si>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</si>
  <si>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</si>
  <si>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</si>
  <si>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</si>
  <si>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</si>
  <si>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</si>
  <si>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</si>
  <si>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</si>
  <si>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</si>
  <si>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</si>
  <si>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</si>
  <si>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</si>
  <si>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</si>
  <si>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</si>
  <si>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</si>
  <si>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</si>
  <si>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</si>
  <si>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</si>
  <si>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</si>
  <si>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</si>
  <si>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</si>
  <si>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</si>
  <si>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</si>
  <si>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</si>
  <si>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</si>
  <si>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</si>
  <si>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</si>
  <si>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</si>
  <si>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</si>
  <si>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</si>
  <si>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</si>
  <si>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</si>
  <si>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</si>
  <si>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</si>
  <si>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</si>
  <si>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</si>
  <si>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</si>
  <si>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</si>
  <si>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</si>
  <si>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</si>
  <si>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</si>
  <si>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</si>
  <si>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</si>
  <si>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</si>
  <si>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</si>
  <si>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</si>
  <si>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</si>
  <si>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</si>
  <si>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</si>
  <si>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</si>
  <si>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</si>
  <si>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</si>
  <si>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</si>
  <si>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</si>
  <si>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</si>
  <si>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</si>
  <si>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</si>
  <si>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</si>
  <si>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</si>
  <si>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</si>
  <si>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</si>
  <si>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</si>
  <si>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</si>
  <si>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</si>
  <si>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</si>
  <si>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</si>
  <si>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</si>
  <si>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</si>
  <si>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</si>
  <si>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</si>
  <si>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</si>
  <si>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</si>
  <si>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</si>
  <si>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</si>
  <si>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</si>
  <si>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</si>
  <si>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</si>
  <si>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</si>
  <si>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</si>
  <si>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</si>
  <si>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</si>
  <si>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</si>
  <si>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</si>
  <si>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</si>
  <si>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</si>
  <si>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</si>
  <si>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</si>
  <si>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</si>
  <si>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</si>
  <si>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</si>
  <si>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</si>
  <si>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</si>
  <si>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</si>
  <si>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</si>
  <si>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</si>
  <si>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</si>
  <si>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</si>
  <si>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</si>
  <si>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</si>
  <si>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</si>
  <si>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</si>
  <si>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</si>
  <si>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</si>
  <si>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</si>
  <si>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</si>
  <si>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</si>
  <si>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</si>
  <si>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</si>
  <si>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</si>
  <si>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</si>
  <si>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</si>
  <si>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</si>
  <si>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</si>
  <si>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</si>
  <si>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</si>
  <si>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</si>
  <si>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</si>
  <si>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</si>
  <si>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</si>
  <si>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</si>
  <si>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</si>
  <si>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</si>
  <si>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</si>
  <si>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</si>
  <si>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</si>
  <si>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</si>
  <si>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</si>
  <si>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</si>
  <si>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</si>
  <si>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</si>
  <si>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</si>
  <si>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</si>
  <si>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</si>
  <si>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</si>
  <si>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</si>
  <si>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</si>
  <si>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</si>
  <si>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</si>
  <si>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</si>
  <si>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</si>
  <si>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</si>
  <si>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</si>
  <si>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</si>
  <si>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</si>
  <si>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</si>
  <si>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</si>
  <si>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</si>
  <si>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</si>
  <si>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</si>
  <si>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</si>
  <si>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</si>
  <si>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</si>
  <si>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</si>
  <si>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</si>
  <si>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</si>
  <si>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</si>
  <si>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</si>
  <si>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</si>
  <si>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</si>
  <si>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</si>
  <si>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</si>
  <si>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</si>
  <si>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</si>
  <si>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</si>
  <si>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</si>
  <si>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</si>
  <si>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</si>
  <si>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</si>
  <si>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</si>
  <si>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</si>
  <si>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</si>
  <si>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</si>
  <si>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</si>
  <si>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</si>
  <si>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</si>
  <si>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</si>
  <si>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</si>
  <si>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</si>
  <si>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</si>
  <si>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</si>
  <si>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</si>
  <si>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</si>
  <si>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</si>
  <si>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</si>
  <si>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</si>
  <si>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</si>
  <si>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</si>
  <si>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</si>
  <si>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</si>
  <si>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</si>
  <si>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</si>
  <si>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</si>
  <si>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</si>
  <si>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</si>
  <si>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</si>
  <si>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</si>
  <si>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</si>
  <si>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</si>
  <si>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</si>
  <si>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</si>
  <si>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</si>
  <si>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</si>
  <si>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</si>
  <si>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</si>
  <si>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</si>
  <si>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</si>
  <si>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</si>
  <si>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</si>
  <si>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</si>
  <si>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</si>
  <si>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</si>
  <si>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</si>
  <si>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</si>
  <si>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</si>
  <si>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</si>
  <si>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</si>
  <si>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</si>
  <si>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</si>
  <si>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</si>
  <si>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</si>
  <si>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</si>
  <si>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</si>
  <si>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</si>
  <si>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</si>
  <si>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</si>
  <si>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</si>
  <si>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</si>
  <si>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</si>
  <si>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</si>
  <si>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</si>
  <si>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</si>
  <si>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</si>
  <si>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</si>
  <si>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</si>
  <si>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</si>
  <si>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</si>
  <si>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</si>
  <si>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</si>
  <si>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</si>
  <si>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</si>
  <si>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</si>
  <si>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</si>
  <si>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</si>
  <si>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</si>
  <si>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</si>
  <si>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</si>
  <si>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</si>
  <si>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</si>
  <si>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</si>
  <si>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</si>
  <si>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</si>
  <si>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</si>
  <si>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</si>
  <si>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</si>
  <si>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</si>
  <si>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</si>
  <si>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</si>
  <si>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</si>
  <si>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</si>
  <si>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</si>
  <si>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</si>
  <si>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</si>
  <si>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</si>
  <si>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</si>
  <si>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</si>
  <si>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</si>
  <si>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</si>
  <si>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</si>
  <si>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</si>
  <si>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</si>
  <si>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</si>
  <si>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</si>
  <si>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</si>
  <si>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</si>
  <si>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</si>
  <si>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</si>
  <si>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</si>
  <si>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</si>
  <si>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</si>
  <si>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</si>
  <si>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</si>
  <si>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</si>
  <si>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</si>
  <si>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</si>
  <si>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</si>
  <si>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</si>
  <si>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</si>
  <si>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</si>
  <si>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</si>
  <si>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</si>
  <si>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</si>
  <si>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</si>
  <si>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</si>
  <si>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</si>
  <si>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</si>
  <si>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</si>
  <si>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</si>
  <si>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</si>
  <si>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</si>
  <si>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</si>
  <si>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</si>
  <si>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</si>
  <si>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</si>
  <si>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</si>
  <si>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</si>
  <si>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</si>
  <si>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</si>
  <si>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</si>
  <si>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</si>
  <si>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</si>
  <si>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</si>
  <si>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</si>
  <si>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</si>
  <si>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</si>
  <si>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</si>
  <si>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</si>
  <si>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</si>
  <si>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</si>
  <si>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</si>
  <si>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</si>
  <si>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</si>
  <si>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</si>
  <si>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</si>
  <si>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</si>
  <si>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</si>
  <si>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</si>
  <si>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</si>
  <si>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</si>
  <si>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</si>
  <si>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</si>
  <si>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</si>
  <si>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</si>
  <si>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</si>
  <si>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</si>
  <si>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</si>
  <si>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</si>
  <si>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</si>
  <si>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</si>
  <si>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</si>
  <si>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</si>
  <si>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</si>
  <si>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</si>
  <si>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</si>
  <si>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</si>
  <si>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</si>
  <si>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</si>
  <si>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</si>
  <si>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</si>
  <si>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</si>
  <si>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</si>
  <si>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</si>
  <si>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</si>
  <si>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</si>
  <si>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</si>
  <si>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</si>
  <si>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</si>
  <si>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</si>
  <si>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</si>
  <si>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</si>
  <si>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</si>
  <si>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</si>
  <si>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</si>
  <si>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</si>
  <si>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</si>
  <si>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</si>
  <si>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</si>
  <si>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</si>
  <si>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</si>
  <si>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</si>
  <si>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</si>
  <si>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</si>
  <si>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</si>
  <si>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</si>
  <si>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</si>
  <si>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</si>
  <si>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</si>
  <si>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</si>
  <si>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</si>
  <si>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</si>
  <si>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</si>
  <si>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</si>
  <si>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</si>
  <si>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</si>
  <si>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</si>
  <si>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</si>
  <si>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</si>
  <si>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</si>
  <si>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</si>
  <si>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</si>
  <si>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</si>
  <si>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</si>
  <si>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</si>
  <si>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</si>
  <si>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</si>
  <si>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</si>
  <si>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</si>
  <si>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</si>
  <si>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</si>
  <si>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</si>
  <si>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</si>
  <si>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</si>
  <si>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</si>
  <si>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</si>
  <si>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</si>
  <si>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</si>
  <si>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</si>
  <si>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</si>
  <si>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</si>
  <si>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</si>
  <si>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</si>
  <si>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</si>
  <si>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</si>
  <si>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</si>
  <si>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</si>
  <si>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</si>
  <si>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</si>
  <si>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</si>
  <si>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</si>
  <si>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</si>
  <si>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</si>
  <si>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</si>
  <si>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</si>
  <si>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</si>
  <si>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</si>
  <si>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</si>
  <si>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</si>
  <si>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</si>
  <si>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</si>
  <si>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</si>
  <si>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</si>
  <si>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</si>
  <si>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</si>
  <si>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</si>
  <si>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</si>
  <si>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</si>
  <si>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</si>
  <si>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</si>
  <si>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</si>
  <si>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</si>
  <si>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</si>
  <si>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</si>
  <si>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</si>
  <si>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</si>
  <si>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</si>
  <si>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</si>
  <si>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</si>
  <si>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</si>
  <si>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</si>
  <si>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</si>
  <si>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</si>
  <si>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</si>
  <si>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</si>
  <si>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</si>
  <si>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</si>
  <si>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</si>
  <si>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</si>
  <si>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</si>
  <si>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</si>
  <si>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</si>
  <si>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</si>
  <si>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</si>
  <si>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</si>
  <si>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</si>
  <si>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</si>
  <si>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</si>
  <si>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</si>
  <si>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</si>
  <si>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</si>
  <si>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</si>
  <si>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</si>
  <si>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</si>
  <si>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</si>
  <si>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</si>
  <si>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</si>
  <si>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</si>
  <si>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</si>
  <si>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</si>
  <si>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</si>
  <si>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</si>
  <si>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</si>
  <si>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</si>
  <si>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</si>
  <si>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</si>
  <si>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</si>
  <si>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</si>
  <si>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</si>
  <si>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</si>
  <si>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</si>
  <si>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</si>
  <si>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</si>
  <si>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</si>
  <si>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</si>
  <si>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</si>
  <si>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</si>
  <si>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</si>
  <si>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</si>
  <si>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</si>
  <si>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</si>
  <si>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</si>
  <si>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</si>
  <si>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</si>
  <si>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</si>
  <si>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</si>
  <si>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</si>
  <si>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</si>
  <si>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</si>
  <si>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</si>
  <si>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</si>
  <si>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</si>
  <si>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</si>
  <si>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</si>
  <si>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</si>
  <si>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</si>
  <si>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</si>
  <si>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</si>
  <si>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</si>
  <si>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</si>
  <si>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</si>
  <si>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</si>
  <si>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</si>
  <si>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</si>
  <si>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</si>
  <si>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</si>
  <si>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</si>
  <si>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</si>
  <si>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</si>
  <si>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</si>
  <si>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</si>
  <si>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</si>
  <si>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</si>
  <si>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</si>
  <si>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</si>
  <si>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</si>
  <si>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</si>
  <si>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</si>
  <si>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</si>
  <si>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</si>
  <si>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</si>
  <si>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</si>
  <si>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</si>
  <si>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</si>
  <si>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</si>
  <si>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</si>
  <si>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</si>
  <si>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</si>
  <si>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</si>
  <si>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</si>
  <si>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</si>
  <si>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</si>
  <si>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</si>
  <si>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</si>
  <si>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</si>
  <si>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</si>
  <si>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</si>
  <si>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</si>
  <si>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</si>
  <si>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</si>
  <si>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</si>
  <si>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</si>
  <si>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</si>
  <si>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</si>
  <si>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</si>
  <si>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</si>
  <si>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</si>
  <si>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</si>
  <si>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</si>
  <si>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</si>
  <si>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</si>
  <si>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</si>
  <si>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</si>
  <si>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</si>
  <si>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</si>
  <si>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</si>
  <si>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</si>
  <si>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</si>
  <si>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</si>
  <si>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</si>
  <si>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</si>
  <si>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</si>
  <si>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</si>
  <si>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</si>
  <si>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</si>
  <si>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</si>
  <si>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</si>
  <si>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</si>
  <si>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</si>
  <si>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</si>
  <si>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</si>
  <si>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</si>
  <si>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</si>
  <si>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</si>
  <si>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</si>
  <si>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</si>
  <si>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</si>
  <si>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</si>
  <si>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</si>
  <si>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</si>
  <si>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</si>
  <si>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</si>
  <si>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</si>
  <si>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</si>
  <si>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</si>
  <si>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</si>
  <si>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</si>
  <si>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</si>
  <si>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</si>
  <si>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</si>
  <si>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</si>
  <si>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</si>
  <si>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</si>
  <si>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</si>
  <si>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</si>
  <si>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</si>
  <si>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</si>
  <si>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</si>
  <si>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</si>
  <si>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</si>
  <si>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</si>
  <si>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</si>
  <si>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</si>
  <si>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</si>
  <si>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</si>
  <si>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</si>
  <si>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</si>
  <si>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</si>
  <si>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</si>
  <si>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</si>
  <si>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</si>
  <si>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</si>
  <si>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</si>
  <si>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</si>
  <si>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</si>
  <si>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</si>
  <si>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</si>
  <si>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</si>
  <si>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</si>
  <si>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</si>
  <si>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</si>
  <si>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</si>
  <si>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</si>
  <si>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</si>
  <si>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</si>
  <si>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</si>
  <si>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</si>
  <si>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</si>
  <si>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</si>
  <si>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</si>
  <si>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</si>
  <si>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</si>
  <si>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</si>
  <si>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</si>
  <si>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</si>
  <si>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</si>
  <si>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</si>
  <si>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</si>
  <si>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</si>
  <si>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</si>
  <si>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</si>
  <si>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</si>
  <si>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</si>
  <si>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</si>
  <si>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</si>
  <si>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</si>
  <si>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</si>
  <si>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</si>
  <si>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</si>
  <si>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</si>
  <si>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</si>
  <si>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</si>
  <si>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</si>
  <si>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</si>
  <si>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</si>
  <si>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</si>
  <si>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</si>
  <si>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</si>
  <si>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</si>
  <si>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</si>
  <si>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</si>
  <si>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</si>
  <si>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</si>
  <si>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</si>
  <si>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</si>
  <si>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</si>
  <si>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</si>
  <si>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</si>
  <si>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</si>
  <si>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</si>
  <si>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</si>
  <si>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</si>
  <si>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</si>
  <si>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</si>
  <si>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</si>
  <si>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</si>
  <si>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</si>
  <si>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</si>
  <si>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</si>
  <si>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</si>
  <si>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</si>
  <si>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</si>
  <si>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</si>
  <si>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</si>
  <si>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</si>
  <si>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</si>
  <si>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</si>
  <si>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</si>
  <si>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</si>
  <si>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</si>
  <si>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</si>
  <si>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</si>
  <si>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</si>
  <si>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</si>
  <si>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</si>
  <si>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</si>
  <si>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</si>
  <si>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</si>
  <si>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</si>
  <si>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</si>
  <si>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</si>
  <si>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</si>
  <si>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</si>
  <si>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</si>
  <si>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</si>
  <si>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</si>
  <si>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</si>
  <si>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</si>
  <si>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</si>
  <si>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</si>
  <si>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</si>
  <si>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</si>
  <si>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</si>
  <si>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</si>
  <si>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</si>
  <si>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</si>
  <si>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</si>
  <si>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</si>
  <si>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</si>
  <si>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</si>
  <si>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</si>
  <si>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</si>
  <si>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</si>
  <si>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</si>
  <si>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</si>
  <si>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</si>
  <si>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</si>
  <si>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</si>
  <si>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</si>
  <si>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</si>
  <si>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</si>
  <si>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</si>
  <si>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</si>
  <si>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</si>
  <si>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</si>
  <si>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</si>
  <si>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</si>
  <si>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</si>
  <si>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</si>
  <si>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</si>
  <si>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</si>
  <si>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</si>
  <si>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</si>
  <si>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</si>
  <si>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</si>
  <si>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</si>
  <si>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</si>
  <si>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</si>
  <si>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</si>
  <si>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</si>
  <si>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</si>
  <si>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</si>
  <si>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</si>
  <si>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</si>
  <si>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</si>
  <si>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</si>
  <si>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</si>
  <si>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</si>
  <si>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</si>
  <si>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</si>
  <si>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</si>
  <si>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</si>
  <si>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</si>
  <si>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</si>
  <si>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</si>
  <si>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</si>
  <si>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</si>
  <si>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</si>
  <si>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</si>
  <si>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</si>
  <si>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</si>
  <si>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</si>
  <si>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</si>
  <si>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</si>
  <si>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</si>
  <si>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</si>
  <si>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</si>
  <si>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</si>
  <si>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</si>
  <si>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</si>
  <si>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</si>
  <si>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</si>
  <si>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</si>
  <si>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</si>
  <si>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</si>
  <si>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</si>
  <si>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</si>
  <si>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</si>
  <si>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</si>
  <si>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</si>
  <si>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</si>
  <si>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</si>
  <si>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</si>
  <si>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</si>
  <si>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</si>
  <si>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</si>
  <si>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</si>
  <si>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</si>
  <si>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</si>
  <si>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</si>
  <si>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</si>
  <si>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</si>
  <si>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</si>
  <si>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</si>
  <si>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</si>
  <si>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</si>
  <si>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</si>
  <si>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</si>
  <si>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</si>
  <si>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</si>
  <si>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</si>
  <si>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</si>
  <si>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</si>
  <si>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</si>
  <si>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</si>
  <si>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</si>
  <si>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</si>
  <si>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</si>
  <si>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</si>
  <si>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</si>
  <si>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</si>
  <si>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</si>
  <si>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</si>
  <si>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</si>
  <si>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</si>
  <si>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</si>
  <si>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</si>
  <si>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</si>
  <si>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</si>
  <si>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</si>
  <si>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</si>
  <si>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</si>
  <si>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</si>
  <si>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</si>
  <si>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</si>
  <si>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</si>
  <si>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</si>
  <si>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</si>
  <si>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</si>
  <si>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</si>
  <si>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</si>
  <si>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</si>
  <si>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</si>
  <si>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</si>
  <si>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</si>
  <si>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</si>
  <si>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</si>
  <si>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</si>
  <si>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</si>
  <si>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</si>
  <si>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</si>
  <si>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</si>
  <si>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</si>
  <si>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</si>
  <si>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</si>
  <si>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</si>
  <si>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</si>
  <si>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</si>
  <si>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</si>
  <si>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</si>
  <si>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</si>
  <si>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</si>
  <si>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</si>
  <si>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</si>
  <si>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</si>
  <si>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</si>
  <si>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</si>
  <si>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</si>
  <si>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</si>
  <si>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</si>
  <si>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</si>
  <si>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</si>
  <si>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</si>
  <si>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</si>
  <si>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</si>
  <si>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</si>
  <si>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</si>
  <si>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</si>
  <si>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</si>
  <si>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</si>
  <si>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</si>
  <si>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</si>
  <si>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</si>
  <si>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</si>
  <si>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</si>
  <si>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</si>
  <si>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</si>
  <si>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</si>
  <si>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</si>
  <si>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</si>
  <si>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</si>
  <si>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</si>
  <si>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</si>
  <si>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</si>
  <si>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</si>
  <si>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</si>
  <si>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</si>
  <si>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</si>
  <si>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</si>
  <si>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</si>
  <si>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</si>
  <si>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</si>
  <si>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</si>
  <si>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</si>
  <si>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</si>
  <si>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</si>
  <si>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</si>
  <si>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</si>
  <si>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</si>
  <si>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</si>
  <si>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</si>
  <si>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</si>
  <si>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</si>
  <si>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</si>
  <si>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</si>
  <si>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</si>
  <si>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</si>
  <si>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</si>
  <si>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</si>
  <si>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</si>
  <si>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</si>
  <si>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</si>
  <si>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</si>
  <si>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</si>
  <si>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</si>
  <si>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</si>
  <si>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</si>
  <si>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</si>
  <si>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</si>
  <si>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</si>
  <si>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</si>
  <si>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</si>
  <si>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</si>
  <si>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</si>
  <si>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</si>
  <si>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</si>
  <si>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</si>
  <si>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</si>
  <si>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</si>
  <si>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</si>
  <si>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</si>
  <si>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</si>
  <si>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</si>
  <si>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</si>
  <si>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</si>
  <si>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</si>
  <si>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</si>
  <si>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</si>
  <si>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</si>
  <si>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</si>
  <si>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</si>
  <si>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</si>
  <si>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</si>
  <si>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</si>
  <si>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</si>
  <si>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</si>
  <si>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</si>
  <si>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</si>
  <si>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</si>
  <si>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</si>
  <si>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</si>
  <si>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</si>
  <si>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</si>
  <si>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</si>
  <si>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</si>
  <si>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</si>
  <si>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</si>
  <si>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</si>
  <si>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</si>
  <si>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</si>
  <si>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</si>
  <si>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</si>
  <si>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</si>
  <si>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</si>
  <si>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</si>
  <si>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</si>
  <si>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</si>
  <si>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</si>
  <si>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</si>
  <si>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</si>
  <si>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</si>
  <si>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</si>
  <si>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</si>
  <si>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</si>
  <si>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</si>
  <si>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</si>
  <si>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</si>
  <si>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</si>
  <si>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</si>
  <si>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</si>
  <si>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</si>
  <si>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</si>
  <si>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</si>
  <si>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</si>
  <si>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</si>
  <si>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</si>
  <si>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</si>
  <si>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</si>
  <si>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</si>
  <si>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</si>
  <si>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</si>
  <si>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</si>
  <si>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</si>
  <si>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</si>
  <si>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</si>
  <si>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</si>
  <si>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</si>
  <si>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</si>
  <si>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</si>
  <si>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</si>
  <si>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</si>
  <si>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</si>
  <si>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</si>
  <si>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</si>
  <si>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</si>
  <si>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</si>
  <si>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</si>
  <si>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</si>
  <si>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</si>
  <si>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</si>
  <si>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</si>
  <si>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</si>
  <si>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</si>
  <si>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</si>
  <si>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</si>
  <si>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</si>
  <si>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</si>
  <si>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</si>
  <si>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</si>
  <si>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</si>
  <si>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</si>
  <si>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</si>
  <si>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</si>
  <si>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</si>
  <si>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</si>
  <si>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</si>
  <si>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</si>
  <si>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</si>
  <si>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</si>
  <si>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</si>
  <si>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</si>
  <si>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</si>
  <si>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</si>
  <si>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</si>
  <si>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</si>
  <si>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</si>
  <si>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</si>
  <si>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</si>
  <si>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</si>
  <si>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</si>
  <si>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</si>
  <si>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</si>
  <si>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</si>
  <si>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</si>
  <si>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</si>
  <si>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</si>
  <si>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</si>
  <si>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</si>
  <si>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</si>
  <si>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</si>
  <si>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</si>
  <si>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</si>
  <si>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</si>
  <si>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</si>
  <si>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</si>
  <si>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</si>
  <si>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</si>
  <si>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</si>
  <si>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</si>
  <si>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</si>
  <si>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</si>
  <si>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</si>
  <si>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</si>
  <si>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</si>
  <si>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</si>
  <si>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</si>
  <si>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</si>
  <si>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</si>
  <si>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</si>
  <si>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</si>
  <si>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</si>
  <si>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</si>
  <si>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</si>
  <si>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</si>
  <si>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</si>
  <si>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</si>
  <si>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</si>
  <si>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</si>
  <si>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</si>
  <si>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</si>
  <si>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</si>
  <si>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</si>
  <si>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</si>
  <si>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</si>
  <si>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</si>
  <si>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</si>
  <si>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</si>
  <si>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</si>
  <si>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</si>
  <si>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</si>
  <si>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</si>
  <si>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</si>
  <si>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</si>
  <si>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</si>
  <si>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</si>
  <si>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</si>
  <si>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</si>
  <si>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</si>
  <si>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</si>
  <si>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</si>
  <si>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</si>
  <si>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</si>
  <si>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</si>
  <si>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</si>
  <si>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</si>
  <si>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</si>
  <si>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</si>
  <si>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</si>
  <si>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</si>
  <si>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</si>
  <si>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</si>
  <si>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</si>
  <si>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</si>
  <si>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</si>
  <si>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</si>
  <si>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</si>
  <si>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</si>
  <si>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</si>
  <si>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</si>
  <si>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</si>
  <si>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</si>
  <si>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</si>
  <si>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</si>
  <si>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</si>
  <si>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</si>
  <si>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</si>
  <si>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</si>
  <si>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</si>
  <si>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</si>
  <si>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</si>
  <si>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</si>
  <si>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</si>
  <si>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</si>
  <si>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</si>
  <si>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</si>
  <si>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</si>
  <si>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</si>
  <si>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</si>
  <si>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</si>
  <si>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</si>
  <si>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</si>
  <si>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</si>
  <si>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</si>
  <si>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</si>
  <si>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</si>
  <si>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</si>
  <si>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</si>
  <si>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</si>
  <si>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</si>
  <si>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</si>
  <si>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</si>
  <si>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</si>
  <si>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</si>
  <si>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</si>
  <si>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</si>
  <si>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</si>
  <si>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</si>
  <si>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</si>
  <si>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</si>
  <si>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</si>
  <si>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</si>
  <si>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</si>
  <si>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</si>
  <si>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</si>
  <si>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</si>
  <si>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</si>
  <si>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</si>
  <si>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</si>
  <si>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</si>
  <si>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</si>
  <si>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</si>
  <si>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</si>
  <si>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</si>
  <si>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</si>
  <si>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</si>
  <si>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</si>
  <si>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</si>
  <si>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</si>
  <si>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</si>
  <si>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</si>
  <si>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</si>
  <si>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</si>
  <si>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</si>
  <si>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</si>
  <si>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</si>
  <si>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</si>
  <si>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</si>
  <si>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</si>
  <si>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</si>
  <si>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</si>
  <si>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</si>
  <si>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</si>
  <si>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</si>
  <si>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</si>
  <si>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</si>
  <si>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</si>
  <si>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</si>
  <si>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</si>
  <si>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</si>
  <si>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</si>
  <si>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</si>
  <si>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</si>
  <si>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</si>
  <si>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</si>
  <si>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</si>
  <si>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</si>
  <si>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</si>
  <si>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</si>
  <si>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</si>
  <si>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</si>
  <si>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</si>
  <si>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</si>
  <si>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</si>
  <si>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</si>
  <si>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</si>
  <si>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</si>
  <si>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</si>
  <si>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</si>
  <si>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</si>
  <si>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</si>
  <si>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</si>
  <si>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</si>
  <si>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</si>
  <si>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</si>
  <si>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</si>
  <si>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</si>
  <si>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</si>
  <si>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</si>
  <si>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</si>
  <si>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</si>
  <si>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</si>
  <si>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</si>
  <si>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</si>
  <si>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</si>
  <si>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</si>
  <si>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</si>
  <si>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</si>
  <si>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</si>
  <si>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</si>
  <si>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</si>
  <si>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</si>
  <si>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</si>
  <si>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</si>
  <si>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</si>
  <si>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</si>
  <si>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</si>
  <si>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</si>
  <si>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</si>
  <si>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</si>
  <si>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</si>
  <si>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</si>
  <si>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</si>
  <si>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</si>
  <si>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</si>
  <si>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</si>
  <si>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</si>
  <si>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</si>
  <si>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</si>
  <si>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</si>
  <si>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</si>
  <si>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</si>
  <si>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</si>
  <si>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</si>
  <si>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</si>
  <si>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</si>
  <si>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</si>
  <si>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</si>
  <si>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</si>
  <si>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</si>
  <si>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</si>
  <si>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</si>
  <si>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</si>
  <si>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</si>
  <si>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</si>
  <si>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</si>
  <si>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</si>
  <si>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</si>
  <si>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</si>
  <si>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</si>
  <si>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</si>
  <si>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</si>
  <si>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</si>
  <si>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</si>
  <si>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</si>
  <si>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</si>
  <si>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</si>
  <si>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</si>
  <si>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</si>
  <si>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</si>
  <si>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</si>
  <si>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</si>
  <si>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</si>
  <si>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</si>
  <si>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</si>
  <si>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</si>
  <si>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</si>
  <si>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</si>
  <si>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</si>
  <si>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</si>
  <si>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</si>
  <si>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</si>
  <si>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</si>
  <si>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</si>
  <si>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</si>
  <si>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</si>
  <si>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</si>
  <si>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</si>
  <si>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</si>
  <si>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</si>
  <si>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</si>
  <si>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</si>
  <si>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</si>
  <si>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</si>
  <si>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</si>
  <si>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</si>
  <si>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</si>
  <si>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</si>
  <si>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</si>
  <si>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</si>
  <si>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</si>
  <si>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</si>
  <si>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</si>
  <si>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</si>
  <si>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</si>
  <si>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</si>
  <si>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</si>
  <si>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</si>
  <si>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</si>
  <si>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</si>
  <si>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</si>
  <si>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</si>
  <si>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</si>
  <si>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</si>
  <si>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</si>
  <si>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</si>
  <si>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</si>
  <si>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</si>
  <si>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</si>
  <si>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</si>
  <si>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</si>
  <si>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</si>
  <si>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</si>
  <si>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</si>
  <si>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</si>
  <si>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</si>
  <si>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</si>
  <si>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</si>
  <si>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</si>
  <si>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</si>
  <si>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</si>
  <si>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</si>
  <si>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</si>
  <si>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</si>
  <si>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</si>
  <si>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</si>
  <si>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</si>
  <si>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</si>
  <si>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</si>
  <si>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</si>
  <si>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</si>
  <si>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</si>
  <si>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</si>
  <si>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</si>
  <si>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</si>
  <si>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</si>
  <si>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</si>
  <si>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</si>
  <si>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</si>
  <si>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</si>
  <si>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</si>
  <si>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</si>
  <si>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</si>
  <si>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</si>
  <si>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</si>
  <si>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</si>
  <si>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</si>
  <si>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</si>
  <si>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</si>
  <si>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</si>
  <si>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</si>
  <si>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</si>
  <si>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</si>
  <si>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</si>
  <si>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</si>
  <si>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</si>
  <si>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</si>
  <si>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</si>
  <si>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</si>
  <si>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</si>
  <si>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</si>
  <si>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</si>
  <si>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</si>
  <si>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</si>
  <si>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</si>
  <si>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</si>
  <si>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</si>
  <si>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</si>
  <si>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</si>
  <si>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</si>
  <si>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</si>
  <si>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</si>
  <si>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</si>
  <si>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</si>
  <si>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</si>
  <si>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</si>
  <si>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</si>
  <si>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</si>
  <si>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</si>
  <si>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</si>
  <si>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</si>
  <si>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</si>
  <si>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</si>
  <si>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</si>
  <si>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</si>
  <si>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</si>
  <si>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</si>
  <si>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</si>
  <si>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</si>
  <si>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</si>
  <si>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</si>
  <si>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</si>
  <si>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</si>
  <si>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</si>
  <si>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</si>
  <si>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</si>
  <si>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</si>
  <si>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</si>
  <si>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</si>
  <si>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</si>
  <si>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</si>
  <si>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</si>
  <si>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</si>
  <si>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</si>
  <si>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</si>
  <si>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</si>
  <si>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</si>
  <si>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</si>
  <si>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</si>
  <si>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</si>
  <si>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</si>
  <si>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</si>
  <si>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</si>
  <si>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</si>
  <si>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</si>
  <si>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</si>
  <si>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</si>
  <si>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</si>
  <si>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</si>
  <si>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</si>
  <si>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</si>
  <si>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</si>
  <si>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</si>
  <si>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</si>
  <si>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</si>
  <si>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</si>
  <si>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</si>
  <si>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</si>
  <si>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</si>
  <si>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</si>
  <si>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</si>
  <si>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</si>
  <si>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</si>
  <si>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</si>
  <si>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</si>
  <si>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</si>
  <si>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</si>
  <si>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</si>
  <si>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</si>
  <si>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</si>
  <si>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</si>
  <si>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</si>
  <si>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</si>
  <si>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</si>
  <si>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</si>
  <si>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</si>
  <si>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</si>
  <si>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</si>
  <si>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</si>
  <si>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</si>
  <si>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</si>
  <si>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</si>
  <si>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</si>
  <si>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</si>
  <si>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</si>
  <si>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</si>
  <si>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</si>
  <si>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</si>
  <si>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</si>
  <si>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</si>
  <si>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</si>
  <si>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</si>
  <si>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</si>
  <si>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</si>
  <si>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</si>
  <si>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</si>
  <si>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</si>
  <si>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</si>
  <si>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</si>
  <si>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</si>
  <si>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</si>
  <si>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</si>
  <si>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</si>
  <si>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</si>
  <si>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</si>
  <si>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</si>
  <si>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</si>
  <si>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</si>
  <si>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</si>
  <si>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</si>
  <si>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</si>
  <si>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</si>
  <si>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</si>
  <si>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</si>
  <si>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</si>
  <si>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</si>
  <si>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</si>
  <si>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</si>
  <si>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</si>
  <si>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</si>
  <si>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</si>
  <si>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</si>
  <si>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</si>
  <si>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</si>
  <si>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</si>
  <si>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</si>
  <si>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</si>
  <si>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</si>
  <si>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</si>
  <si>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</si>
  <si>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</si>
  <si>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</si>
  <si>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</si>
  <si>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</si>
  <si>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</si>
  <si>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</si>
  <si>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</si>
  <si>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</si>
  <si>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</si>
  <si>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</si>
  <si>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</si>
  <si>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</si>
  <si>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</si>
  <si>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</si>
  <si>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</si>
  <si>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</si>
  <si>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</si>
  <si>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</si>
  <si>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</si>
  <si>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</si>
  <si>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</si>
  <si>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</si>
  <si>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</si>
  <si>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</si>
  <si>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</si>
  <si>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</si>
  <si>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</si>
  <si>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</si>
  <si>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</si>
  <si>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</si>
  <si>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</si>
  <si>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</si>
  <si>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</si>
  <si>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</si>
  <si>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</si>
  <si>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</si>
  <si>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</si>
  <si>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</si>
  <si>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</si>
  <si>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</si>
  <si>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</si>
  <si>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</si>
  <si>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</si>
  <si>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</si>
  <si>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</si>
  <si>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</si>
  <si>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</si>
  <si>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</si>
  <si>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</si>
  <si>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</si>
  <si>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</si>
  <si>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</si>
  <si>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</si>
  <si>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</si>
  <si>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</si>
  <si>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</si>
  <si>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</si>
  <si>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</si>
  <si>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</si>
  <si>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</si>
  <si>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</si>
  <si>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</si>
  <si>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</si>
  <si>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</si>
  <si>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</si>
  <si>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</si>
  <si>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</si>
  <si>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</si>
  <si>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</si>
  <si>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</si>
  <si>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</si>
  <si>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</si>
  <si>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</si>
  <si>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</si>
  <si>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</si>
  <si>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</si>
  <si>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</si>
  <si>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</si>
  <si>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</si>
  <si>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</si>
  <si>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</si>
  <si>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</si>
  <si>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</si>
  <si>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</si>
  <si>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</si>
  <si>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</si>
  <si>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</si>
  <si>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</si>
  <si>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</si>
  <si>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</si>
  <si>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</si>
  <si>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</si>
  <si>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</si>
  <si>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</si>
  <si>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</si>
  <si>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</si>
  <si>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</si>
  <si>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</si>
  <si>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</si>
  <si>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</si>
  <si>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</si>
  <si>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</si>
  <si>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</si>
  <si>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</si>
  <si>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</si>
  <si>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</si>
  <si>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</si>
  <si>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</si>
  <si>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</si>
  <si>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</si>
  <si>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</si>
  <si>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</si>
  <si>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</si>
  <si>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</si>
  <si>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</si>
  <si>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</si>
  <si>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</si>
  <si>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</si>
  <si>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</si>
  <si>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</si>
  <si>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</si>
  <si>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</si>
  <si>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</si>
  <si>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</si>
  <si>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</si>
  <si>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</si>
  <si>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</si>
  <si>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</si>
  <si>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</si>
  <si>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</si>
  <si>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</si>
  <si>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</si>
  <si>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</si>
  <si>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</si>
  <si>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</si>
  <si>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</si>
  <si>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</si>
  <si>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</si>
  <si>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</si>
  <si>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</si>
  <si>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</si>
  <si>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</si>
  <si>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</si>
  <si>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</si>
  <si>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</si>
  <si>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</si>
  <si>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</si>
  <si>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</si>
  <si>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</si>
  <si>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</si>
  <si>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</si>
  <si>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</si>
  <si>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</si>
  <si>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</si>
  <si>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</si>
  <si>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</si>
  <si>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</si>
  <si>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</si>
  <si>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</si>
  <si>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</si>
  <si>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</si>
  <si>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</si>
  <si>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</si>
  <si>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</si>
  <si>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</si>
  <si>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</si>
  <si>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</si>
  <si>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</si>
  <si>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</si>
  <si>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</si>
  <si>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</si>
  <si>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</si>
  <si>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</si>
  <si>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</si>
  <si>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</si>
  <si>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</si>
  <si>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</si>
  <si>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</si>
  <si>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</si>
  <si>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</si>
  <si>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</si>
  <si>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</si>
  <si>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</si>
  <si>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</si>
  <si>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</si>
  <si>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</si>
  <si>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</si>
  <si>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</si>
  <si>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</si>
  <si>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</si>
  <si>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</si>
  <si>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</si>
  <si>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</si>
  <si>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</si>
  <si>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</si>
  <si>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</si>
  <si>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</si>
  <si>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</si>
  <si>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</si>
  <si>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</si>
  <si>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</si>
  <si>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</si>
  <si>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</si>
  <si>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</si>
  <si>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</si>
  <si>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</si>
  <si>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</si>
  <si>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</si>
  <si>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</si>
  <si>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</si>
  <si>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</si>
  <si>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</si>
  <si>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</si>
  <si>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</si>
  <si>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</si>
  <si>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</si>
  <si>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</si>
  <si>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</si>
  <si>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</si>
  <si>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</si>
  <si>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</si>
  <si>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</si>
  <si>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</si>
  <si>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</si>
  <si>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</si>
  <si>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</si>
  <si>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</si>
  <si>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</si>
  <si>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</si>
  <si>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</si>
  <si>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</si>
  <si>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</si>
  <si>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</si>
  <si>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</si>
  <si>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</si>
  <si>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</si>
  <si>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</si>
  <si>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</si>
  <si>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</si>
  <si>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</si>
  <si>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</si>
  <si>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</si>
  <si>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</si>
  <si>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</si>
  <si>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</si>
  <si>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</si>
  <si>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</si>
  <si>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</si>
  <si>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</si>
  <si>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</si>
  <si>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</si>
  <si>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</si>
  <si>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</si>
  <si>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</si>
  <si>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</si>
  <si>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</si>
  <si>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</si>
  <si>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</si>
  <si>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</si>
  <si>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</si>
  <si>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</si>
  <si>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</si>
  <si>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</si>
  <si>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</si>
  <si>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</si>
  <si>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</si>
  <si>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</si>
  <si>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</si>
  <si>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</si>
  <si>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</si>
  <si>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</si>
  <si>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</si>
  <si>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</si>
  <si>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</si>
  <si>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</si>
  <si>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</si>
  <si>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</si>
  <si>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</si>
  <si>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</si>
  <si>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</si>
  <si>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</si>
  <si>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</si>
  <si>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</si>
  <si>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</si>
  <si>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</si>
  <si>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</si>
  <si>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</si>
  <si>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</si>
  <si>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</si>
  <si>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</si>
  <si>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</si>
  <si>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</si>
  <si>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</si>
  <si>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</si>
  <si>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</si>
  <si>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</si>
  <si>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</si>
  <si>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</si>
  <si>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</si>
  <si>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</si>
  <si>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</si>
  <si>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</si>
  <si>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</si>
  <si>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</si>
  <si>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</si>
  <si>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</si>
  <si>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</si>
  <si>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</si>
  <si>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</si>
  <si>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</si>
  <si>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</si>
  <si>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</si>
  <si>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</si>
  <si>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</si>
  <si>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</si>
  <si>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</si>
  <si>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</si>
  <si>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</si>
  <si>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</si>
  <si>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</si>
  <si>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</si>
  <si>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</si>
  <si>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</si>
  <si>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</si>
  <si>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</si>
  <si>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</si>
  <si>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</si>
  <si>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</si>
  <si>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</si>
  <si>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</si>
  <si>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</si>
  <si>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</si>
  <si>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</si>
  <si>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</si>
  <si>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</si>
  <si>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</si>
  <si>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</si>
  <si>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</si>
  <si>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</si>
  <si>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</si>
  <si>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</si>
  <si>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</si>
  <si>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</si>
  <si>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</si>
  <si>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</si>
  <si>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</si>
  <si>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</si>
  <si>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</si>
  <si>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</si>
  <si>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</si>
  <si>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</si>
  <si>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</si>
  <si>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</si>
  <si>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</si>
  <si>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</si>
  <si>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</si>
  <si>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</si>
  <si>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</si>
  <si>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</si>
  <si>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</si>
  <si>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</si>
  <si>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</si>
  <si>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</si>
  <si>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</si>
  <si>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</si>
  <si>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</si>
  <si>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</si>
  <si>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</si>
  <si>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</si>
  <si>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</si>
  <si>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</si>
  <si>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</si>
  <si>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</si>
  <si>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</si>
  <si>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</si>
  <si>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</si>
  <si>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</si>
  <si>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</si>
  <si>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</si>
  <si>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</si>
  <si>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</si>
  <si>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</si>
  <si>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</si>
  <si>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</si>
  <si>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</si>
  <si>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</si>
  <si>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</si>
  <si>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</si>
  <si>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</si>
  <si>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</si>
  <si>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</si>
  <si>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</si>
  <si>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</si>
  <si>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</si>
  <si>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</si>
  <si>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</si>
  <si>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</si>
  <si>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</si>
  <si>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</si>
  <si>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</si>
  <si>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</si>
  <si>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</si>
  <si>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</si>
  <si>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</si>
  <si>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</si>
  <si>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</si>
  <si>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</si>
  <si>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</si>
  <si>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</si>
  <si>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</si>
  <si>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</si>
  <si>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</si>
  <si>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</si>
  <si>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</si>
  <si>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</si>
  <si>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</si>
  <si>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</si>
  <si>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</si>
  <si>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</si>
  <si>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</si>
  <si>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</si>
  <si>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</si>
  <si>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</si>
  <si>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</si>
  <si>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</si>
  <si>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</si>
  <si>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</si>
  <si>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</si>
  <si>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</si>
  <si>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</si>
  <si>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</si>
  <si>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</si>
  <si>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</si>
  <si>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</si>
  <si>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</si>
  <si>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</si>
  <si>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</si>
  <si>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</si>
  <si>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</si>
  <si>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</si>
  <si>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</si>
  <si>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</si>
  <si>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</si>
  <si>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</si>
  <si>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</si>
  <si>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</si>
  <si>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</si>
  <si>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</si>
  <si>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</si>
  <si>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</si>
  <si>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</si>
  <si>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</si>
  <si>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</si>
  <si>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</si>
  <si>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</si>
  <si>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</si>
  <si>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</si>
  <si>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</si>
  <si>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</si>
  <si>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</si>
  <si>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</si>
  <si>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</si>
  <si>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</si>
  <si>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</si>
  <si>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</si>
  <si>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</si>
  <si>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</si>
  <si>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</si>
  <si>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</si>
  <si>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</si>
  <si>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</si>
  <si>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</si>
  <si>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</si>
  <si>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</si>
  <si>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</si>
  <si>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</si>
  <si>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</si>
  <si>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</si>
  <si>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</si>
  <si>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</si>
  <si>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</si>
  <si>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</si>
  <si>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</si>
  <si>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</si>
  <si>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</si>
  <si>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</si>
  <si>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</si>
  <si>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</si>
  <si>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</si>
  <si>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</si>
  <si>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</si>
  <si>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</si>
  <si>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</si>
  <si>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</si>
  <si>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</si>
  <si>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</si>
  <si>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</si>
  <si>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</si>
  <si>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</si>
  <si>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</si>
  <si>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</si>
  <si>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</si>
  <si>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</si>
  <si>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</si>
  <si>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</si>
  <si>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</si>
  <si>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</si>
  <si>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</si>
  <si>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</si>
  <si>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</si>
  <si>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</si>
  <si>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</si>
  <si>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</si>
  <si>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</si>
  <si>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</si>
  <si>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</si>
  <si>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</si>
  <si>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</si>
  <si>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</si>
  <si>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</si>
  <si>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</si>
  <si>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</si>
  <si>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</si>
  <si>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</si>
  <si>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</si>
  <si>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</si>
  <si>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</si>
  <si>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</si>
  <si>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</si>
  <si>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</si>
  <si>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</si>
  <si>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</si>
  <si>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</si>
  <si>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</si>
  <si>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</si>
  <si>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</si>
  <si>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</si>
  <si>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</si>
  <si>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</si>
  <si>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</si>
  <si>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</si>
  <si>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</si>
  <si>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</si>
  <si>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</si>
  <si>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</si>
  <si>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</si>
  <si>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</si>
  <si>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</si>
  <si>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</si>
  <si>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</si>
  <si>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</si>
  <si>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</si>
  <si>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</si>
  <si>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</si>
  <si>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</si>
  <si>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</si>
  <si>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</si>
  <si>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</si>
  <si>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</si>
  <si>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</si>
  <si>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</si>
  <si>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</si>
  <si>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</si>
  <si>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</si>
  <si>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</si>
  <si>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</si>
  <si>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</si>
  <si>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</si>
  <si>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</si>
  <si>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</si>
  <si>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</si>
  <si>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</si>
  <si>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</si>
  <si>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</si>
  <si>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</si>
  <si>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</si>
  <si>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</si>
  <si>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</si>
  <si>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</si>
  <si>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</si>
  <si>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</si>
  <si>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</si>
  <si>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</si>
  <si>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</si>
  <si>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</si>
  <si>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</si>
  <si>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</si>
  <si>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</si>
  <si>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</si>
  <si>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</si>
  <si>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</si>
  <si>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</si>
  <si>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</si>
  <si>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</si>
  <si>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</si>
  <si>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</si>
  <si>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</si>
  <si>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</si>
  <si>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</si>
  <si>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</si>
  <si>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</si>
  <si>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</si>
  <si>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</si>
  <si>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</si>
  <si>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</si>
  <si>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</si>
  <si>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</si>
  <si>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</si>
  <si>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</si>
  <si>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</si>
  <si>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</si>
  <si>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</si>
  <si>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</si>
  <si>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</si>
  <si>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</si>
  <si>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</si>
  <si>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</si>
  <si>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</si>
  <si>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</si>
  <si>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</si>
  <si>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</si>
  <si>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</si>
  <si>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</si>
  <si>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</si>
  <si>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</si>
  <si>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</si>
  <si>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</si>
  <si>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</si>
  <si>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</si>
  <si>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</si>
  <si>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</si>
  <si>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</si>
  <si>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</si>
  <si>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</si>
  <si>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</si>
  <si>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</si>
  <si>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</si>
  <si>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</si>
  <si>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</si>
  <si>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</si>
  <si>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</si>
  <si>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</si>
  <si>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</si>
  <si>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</si>
  <si>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</si>
  <si>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</si>
  <si>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</si>
  <si>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</si>
  <si>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</si>
  <si>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</si>
  <si>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</si>
  <si>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</si>
  <si>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</si>
  <si>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</si>
  <si>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</si>
  <si>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</si>
  <si>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</si>
  <si>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</si>
  <si>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</si>
  <si>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</si>
  <si>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</si>
  <si>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</si>
  <si>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</si>
  <si>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</si>
  <si>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</si>
  <si>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</si>
  <si>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</si>
  <si>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</si>
  <si>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</si>
  <si>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</si>
  <si>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</si>
  <si>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</si>
  <si>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</si>
  <si>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</si>
  <si>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</si>
  <si>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</si>
  <si>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</si>
  <si>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</si>
  <si>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</si>
  <si>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</si>
  <si>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</si>
  <si>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</si>
  <si>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</si>
  <si>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</si>
  <si>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</si>
  <si>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</si>
  <si>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</si>
  <si>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</si>
  <si>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</si>
  <si>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</si>
  <si>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</si>
  <si>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</si>
  <si>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</si>
  <si>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</si>
  <si>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</si>
  <si>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</si>
  <si>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</si>
  <si>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</si>
  <si>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</si>
  <si>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</si>
  <si>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</si>
  <si>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</si>
  <si>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</si>
  <si>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</si>
  <si>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</si>
  <si>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</si>
  <si>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</si>
  <si>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</si>
  <si>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</si>
  <si>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</si>
  <si>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</si>
  <si>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</si>
  <si>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</si>
  <si>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</si>
  <si>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</si>
  <si>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</si>
  <si>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</si>
  <si>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</si>
  <si>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</si>
  <si>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</si>
  <si>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</si>
  <si>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</si>
  <si>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</si>
  <si>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</si>
  <si>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</si>
  <si>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</si>
  <si>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</si>
  <si>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</si>
  <si>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</si>
  <si>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</si>
  <si>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</si>
  <si>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</si>
  <si>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</si>
  <si>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</si>
  <si>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</si>
  <si>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</si>
  <si>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</si>
  <si>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</si>
  <si>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</si>
  <si>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</si>
  <si>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</si>
  <si>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</si>
  <si>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</si>
  <si>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</si>
  <si>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</si>
  <si>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</si>
  <si>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</si>
  <si>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</si>
  <si>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</si>
  <si>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</si>
  <si>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</si>
  <si>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</si>
  <si>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</si>
  <si>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</si>
  <si>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</si>
  <si>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</si>
  <si>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</si>
  <si>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</si>
  <si>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</si>
  <si>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</si>
  <si>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</si>
  <si>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</si>
  <si>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</si>
  <si>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</si>
  <si>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</si>
  <si>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</si>
  <si>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</si>
  <si>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</si>
  <si>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</si>
  <si>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</si>
  <si>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</si>
  <si>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</si>
  <si>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</si>
  <si>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</si>
  <si>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</si>
  <si>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</si>
  <si>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</si>
  <si>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</si>
  <si>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</si>
  <si>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</si>
  <si>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</si>
  <si>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</si>
  <si>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</si>
  <si>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</si>
  <si>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</si>
  <si>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</si>
  <si>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</si>
  <si>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</si>
  <si>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</si>
  <si>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</si>
  <si>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</si>
  <si>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</si>
  <si>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</si>
  <si>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</si>
  <si>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</si>
  <si>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</si>
  <si>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</si>
  <si>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</si>
  <si>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</si>
  <si>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</si>
  <si>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</si>
  <si>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</si>
  <si>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</si>
  <si>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</si>
  <si>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</si>
  <si>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</si>
  <si>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</si>
  <si>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</si>
  <si>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</si>
  <si>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</si>
  <si>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</si>
  <si>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</si>
  <si>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</si>
  <si>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</si>
  <si>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</si>
  <si>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</si>
  <si>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</si>
  <si>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</si>
  <si>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</si>
  <si>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</si>
  <si>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</si>
  <si>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</si>
  <si>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</si>
  <si>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</si>
  <si>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</si>
  <si>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</si>
  <si>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</si>
  <si>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</si>
  <si>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</si>
  <si>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</si>
  <si>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</si>
  <si>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</si>
  <si>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</si>
  <si>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</si>
  <si>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</si>
  <si>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</si>
  <si>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</si>
  <si>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</si>
  <si>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</si>
  <si>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</si>
  <si>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</si>
  <si>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</si>
  <si>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</si>
  <si>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</si>
  <si>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</si>
  <si>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</si>
  <si>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</si>
  <si>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</si>
  <si>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</si>
  <si>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</si>
  <si>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</si>
  <si>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</si>
  <si>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</si>
  <si>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</si>
  <si>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</si>
  <si>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</si>
  <si>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</si>
  <si>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</si>
  <si>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</si>
  <si>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</si>
  <si>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</si>
  <si>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</si>
  <si>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</si>
  <si>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</si>
  <si>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</si>
  <si>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</si>
  <si>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</si>
  <si>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</si>
  <si>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</si>
  <si>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</si>
  <si>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</si>
  <si>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</si>
  <si>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</si>
  <si>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</si>
  <si>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</si>
  <si>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</si>
  <si>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</si>
  <si>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</si>
  <si>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</si>
  <si>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</si>
  <si>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</si>
  <si>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</si>
  <si>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</si>
  <si>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</si>
  <si>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</si>
  <si>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</si>
  <si>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</si>
  <si>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</si>
  <si>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</si>
  <si>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</si>
  <si>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</si>
  <si>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</si>
  <si>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</si>
  <si>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</si>
  <si>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</si>
  <si>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</si>
  <si>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</si>
  <si>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</si>
  <si>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</si>
  <si>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</si>
  <si>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</si>
  <si>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</si>
  <si>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</si>
  <si>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</si>
  <si>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</si>
  <si>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</si>
  <si>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</si>
  <si>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</si>
  <si>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</si>
  <si>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</si>
  <si>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</si>
  <si>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</si>
  <si>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</si>
  <si>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</si>
  <si>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</si>
  <si>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</si>
  <si>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</si>
  <si>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</si>
  <si>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</si>
  <si>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</si>
  <si>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</si>
  <si>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</si>
  <si>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</si>
  <si>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</si>
  <si>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</si>
  <si>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</si>
  <si>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</si>
  <si>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</si>
  <si>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</si>
  <si>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</si>
  <si>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</si>
  <si>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</si>
  <si>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</si>
  <si>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</si>
  <si>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</si>
  <si>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</si>
  <si>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</si>
  <si>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</si>
  <si>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</si>
  <si>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</si>
  <si>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</si>
  <si>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</si>
  <si>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</si>
  <si>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</si>
  <si>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</si>
  <si>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</si>
  <si>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</si>
  <si>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</si>
  <si>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</si>
  <si>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</si>
  <si>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</si>
  <si>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</si>
  <si>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</si>
  <si>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</si>
  <si>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</si>
  <si>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</si>
  <si>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</si>
  <si>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</si>
  <si>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</si>
  <si>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</si>
  <si>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</si>
  <si>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</si>
  <si>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</si>
  <si>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</si>
  <si>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</si>
  <si>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</si>
  <si>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</si>
  <si>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</si>
  <si>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</si>
  <si>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</si>
  <si>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</si>
  <si>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</si>
  <si>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</si>
  <si>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</si>
  <si>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</si>
  <si>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</si>
  <si>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</si>
  <si>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</si>
  <si>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</si>
  <si>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</si>
  <si>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</si>
  <si>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</si>
  <si>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</si>
  <si>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</si>
  <si>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</si>
  <si>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</si>
  <si>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</si>
  <si>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</si>
  <si>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</si>
  <si>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</si>
  <si>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</si>
  <si>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</si>
  <si>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</si>
  <si>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</si>
  <si>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</si>
  <si>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</si>
  <si>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</si>
  <si>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</si>
  <si>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</si>
  <si>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</si>
  <si>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</si>
  <si>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</si>
  <si>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</si>
  <si>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</si>
  <si>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</si>
  <si>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</si>
  <si>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</si>
  <si>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</si>
  <si>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</si>
  <si>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</si>
  <si>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</si>
  <si>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</si>
  <si>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</si>
  <si>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</si>
  <si>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</si>
  <si>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</si>
  <si>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</si>
  <si>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</si>
  <si>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</si>
  <si>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</si>
  <si>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</si>
  <si>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</si>
  <si>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</si>
  <si>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</si>
  <si>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</si>
  <si>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</si>
  <si>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</si>
  <si>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</si>
  <si>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</si>
  <si>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</si>
  <si>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</si>
  <si>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</si>
  <si>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</si>
  <si>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</si>
  <si>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</si>
  <si>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</si>
  <si>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</si>
  <si>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</si>
  <si>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</si>
  <si>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</si>
  <si>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</si>
  <si>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</si>
  <si>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</si>
  <si>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</si>
  <si>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</si>
  <si>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</si>
  <si>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</si>
  <si>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</si>
  <si>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</si>
  <si>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</si>
  <si>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</si>
  <si>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</si>
  <si>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</si>
  <si>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</si>
  <si>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</si>
  <si>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</si>
  <si>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</si>
  <si>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</si>
  <si>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</si>
  <si>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</si>
  <si>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</si>
  <si>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</si>
  <si>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</si>
  <si>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</si>
  <si>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</si>
  <si>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</si>
  <si>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</si>
  <si>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</si>
  <si>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</si>
  <si>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</si>
  <si>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</si>
  <si>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</si>
  <si>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</si>
  <si>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</si>
  <si>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</si>
  <si>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</si>
  <si>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</si>
  <si>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</si>
  <si>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</si>
  <si>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</si>
  <si>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</si>
  <si>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</si>
  <si>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</si>
  <si>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</si>
  <si>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</si>
  <si>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</si>
  <si>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</si>
  <si>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</si>
  <si>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</si>
  <si>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</si>
  <si>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</si>
  <si>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</si>
  <si>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</si>
  <si>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</si>
  <si>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</si>
  <si>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</si>
  <si>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</si>
  <si>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</si>
  <si>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</si>
  <si>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</si>
  <si>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</si>
  <si>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</si>
  <si>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</si>
  <si>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</si>
  <si>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</si>
  <si>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</si>
  <si>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</si>
  <si>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</si>
  <si>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</si>
  <si>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</si>
  <si>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</si>
  <si>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</si>
  <si>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</si>
  <si>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</si>
  <si>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</si>
  <si>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</si>
  <si>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</si>
  <si>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</si>
  <si>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</si>
  <si>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</si>
  <si>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</si>
  <si>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</si>
  <si>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</si>
  <si>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</si>
  <si>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</si>
  <si>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</si>
  <si>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</si>
  <si>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</si>
  <si>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</si>
  <si>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</si>
  <si>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</si>
  <si>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</si>
  <si>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</si>
  <si>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</si>
  <si>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</si>
  <si>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</si>
  <si>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</si>
  <si>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</si>
  <si>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</si>
  <si>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</si>
  <si>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</si>
  <si>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</si>
  <si>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</si>
  <si>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</si>
  <si>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</si>
  <si>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</si>
  <si>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</si>
  <si>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</si>
  <si>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</si>
  <si>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</si>
  <si>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</si>
  <si>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</si>
  <si>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</si>
  <si>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</si>
  <si>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</si>
  <si>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</si>
  <si>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</si>
  <si>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</si>
  <si>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</si>
  <si>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</si>
  <si>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</si>
  <si>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</si>
  <si>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</si>
  <si>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</si>
  <si>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</si>
  <si>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</si>
  <si>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</si>
  <si>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</si>
  <si>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</si>
  <si>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</si>
  <si>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</si>
  <si>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</si>
  <si>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</si>
  <si>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</si>
  <si>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</si>
  <si>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</si>
  <si>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</si>
  <si>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</si>
  <si>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</si>
  <si>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</si>
  <si>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</si>
  <si>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</si>
  <si>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</si>
  <si>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</si>
  <si>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</si>
  <si>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</si>
  <si>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</si>
  <si>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</si>
  <si>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</si>
  <si>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</si>
  <si>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</si>
  <si>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</si>
  <si>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</si>
  <si>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</si>
  <si>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</si>
  <si>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</si>
  <si>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</si>
  <si>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</si>
  <si>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</si>
  <si>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</si>
  <si>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</si>
  <si>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</si>
  <si>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</si>
  <si>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</si>
  <si>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</si>
  <si>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</si>
  <si>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</si>
  <si>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</si>
  <si>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</si>
  <si>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</si>
  <si>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</si>
  <si>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</si>
  <si>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</si>
  <si>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</si>
  <si>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</si>
  <si>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</si>
  <si>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</si>
  <si>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</si>
  <si>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</si>
  <si>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</si>
  <si>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</si>
  <si>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</si>
  <si>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</si>
  <si>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</si>
  <si>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</si>
  <si>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</si>
  <si>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</si>
  <si>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</si>
  <si>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</si>
  <si>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</si>
  <si>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</si>
  <si>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</si>
  <si>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</si>
  <si>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</si>
  <si>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</si>
  <si>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</si>
  <si>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</si>
  <si>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</si>
  <si>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</si>
  <si>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</si>
  <si>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</si>
  <si>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</si>
  <si>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</si>
  <si>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</si>
  <si>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</si>
  <si>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</si>
  <si>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</si>
  <si>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</si>
  <si>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</si>
  <si>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</si>
  <si>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</si>
  <si>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</si>
  <si>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</si>
  <si>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</si>
  <si>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</si>
  <si>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</si>
  <si>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</si>
  <si>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</si>
  <si>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</si>
  <si>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</si>
  <si>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</si>
  <si>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</si>
  <si>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</si>
  <si>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</si>
  <si>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</si>
  <si>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</si>
  <si>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</si>
  <si>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</si>
  <si>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</si>
  <si>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</si>
  <si>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</si>
  <si>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</si>
  <si>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</si>
  <si>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</si>
  <si>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</si>
  <si>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</si>
  <si>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</si>
  <si>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</si>
  <si>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</si>
  <si>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</si>
  <si>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</si>
  <si>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</si>
  <si>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</si>
  <si>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</si>
  <si>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</si>
  <si>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</si>
  <si>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</si>
  <si>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</si>
  <si>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</si>
  <si>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</si>
  <si>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</si>
  <si>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</si>
  <si>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</si>
  <si>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</si>
  <si>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</si>
  <si>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</si>
  <si>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</si>
  <si>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</si>
  <si>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</si>
  <si>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</si>
  <si>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</si>
  <si>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</si>
  <si>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</si>
  <si>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</si>
  <si>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</si>
  <si>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</si>
  <si>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</si>
  <si>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</si>
  <si>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</si>
  <si>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</si>
  <si>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</si>
  <si>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</si>
  <si>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</si>
  <si>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</si>
  <si>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</si>
  <si>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</si>
  <si>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</si>
  <si>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</si>
  <si>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</si>
  <si>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</si>
  <si>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</si>
  <si>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</si>
  <si>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</si>
  <si>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</si>
  <si>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</si>
  <si>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</si>
  <si>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</si>
  <si>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</si>
  <si>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</si>
  <si>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</si>
  <si>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</si>
  <si>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</si>
  <si>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</si>
  <si>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</si>
  <si>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</si>
  <si>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</si>
  <si>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</si>
  <si>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</si>
  <si>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</si>
  <si>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</si>
  <si>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</si>
  <si>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</si>
  <si>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</si>
  <si>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</si>
  <si>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</si>
  <si>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</si>
  <si>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</si>
  <si>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</si>
  <si>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</si>
  <si>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</si>
  <si>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</si>
  <si>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</si>
  <si>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</si>
  <si>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</si>
  <si>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</si>
  <si>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</si>
  <si>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</si>
  <si>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</si>
  <si>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</si>
  <si>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</si>
  <si>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</si>
  <si>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</si>
  <si>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</si>
  <si>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</si>
  <si>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</si>
  <si>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</si>
  <si>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</si>
  <si>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</si>
  <si>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</si>
  <si>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</si>
  <si>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</si>
  <si>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</si>
  <si>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</si>
  <si>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</si>
  <si>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</si>
  <si>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</si>
  <si>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</si>
  <si>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</si>
  <si>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</si>
  <si>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</si>
  <si>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</si>
  <si>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</si>
  <si>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</si>
  <si>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</si>
  <si>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</si>
  <si>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</si>
  <si>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</si>
  <si>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</si>
  <si>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</si>
  <si>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</si>
  <si>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</si>
  <si>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</si>
  <si>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</si>
  <si>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</si>
  <si>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</si>
  <si>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</si>
  <si>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</si>
  <si>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</si>
  <si>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</si>
  <si>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</si>
  <si>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</si>
  <si>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</si>
  <si>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</si>
  <si>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</si>
  <si>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</si>
  <si>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</si>
  <si>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</si>
  <si>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</si>
  <si>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</si>
  <si>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</si>
  <si>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</si>
  <si>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</si>
  <si>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</si>
  <si>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</si>
  <si>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</si>
  <si>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</si>
  <si>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</si>
  <si>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</si>
  <si>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</si>
  <si>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</si>
  <si>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</si>
  <si>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</si>
  <si>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</si>
  <si>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</si>
  <si>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</si>
  <si>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</si>
  <si>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</si>
  <si>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</si>
  <si>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</si>
  <si>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</si>
  <si>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</si>
  <si>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</si>
  <si>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</si>
  <si>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</si>
  <si>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</si>
  <si>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</si>
  <si>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</si>
  <si>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</si>
  <si>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</si>
  <si>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</si>
  <si>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</si>
  <si>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</si>
  <si>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</si>
  <si>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</si>
  <si>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</si>
  <si>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</si>
  <si>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</si>
  <si>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</si>
  <si>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</si>
  <si>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</si>
  <si>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</si>
  <si>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</si>
  <si>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</si>
  <si>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</si>
  <si>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</si>
  <si>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</si>
  <si>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</si>
  <si>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</si>
  <si>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</si>
  <si>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</si>
  <si>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</si>
  <si>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</si>
  <si>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</si>
  <si>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</si>
  <si>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</si>
  <si>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</si>
  <si>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</si>
  <si>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</si>
  <si>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</si>
  <si>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</si>
  <si>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</si>
  <si>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</si>
  <si>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</si>
  <si>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</si>
  <si>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</si>
  <si>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</si>
  <si>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</si>
  <si>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</si>
  <si>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</si>
  <si>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</si>
  <si>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</si>
  <si>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</si>
  <si>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</si>
  <si>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</si>
  <si>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</si>
  <si>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</si>
  <si>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</si>
  <si>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</si>
  <si>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</si>
  <si>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</si>
  <si>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</si>
  <si>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</si>
  <si>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</si>
  <si>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</si>
  <si>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</si>
  <si>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</si>
  <si>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</si>
  <si>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</si>
  <si>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</si>
  <si>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</si>
  <si>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</si>
  <si>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</si>
  <si>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</si>
  <si>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</si>
  <si>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</si>
  <si>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</si>
  <si>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</si>
  <si>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</si>
  <si>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</si>
  <si>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</si>
  <si>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</si>
  <si>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</si>
  <si>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</si>
  <si>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</si>
  <si>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</si>
  <si>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</si>
  <si>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</si>
  <si>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</si>
  <si>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</si>
  <si>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</si>
  <si>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</si>
  <si>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</si>
  <si>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</si>
  <si>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</si>
  <si>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</si>
  <si>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</si>
  <si>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</si>
  <si>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</si>
  <si>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</si>
  <si>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</si>
  <si>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</si>
  <si>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</si>
  <si>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</si>
  <si>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</si>
  <si>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</si>
  <si>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</si>
  <si>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</si>
  <si>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</si>
  <si>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</si>
  <si>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</si>
  <si>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</si>
  <si>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</si>
  <si>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</si>
  <si>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</si>
  <si>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</si>
  <si>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</si>
  <si>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</si>
  <si>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</si>
  <si>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</si>
  <si>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</si>
  <si>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</si>
  <si>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</si>
  <si>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</si>
  <si>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</si>
  <si>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</si>
  <si>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</si>
  <si>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</si>
  <si>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</si>
  <si>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</si>
  <si>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</si>
  <si>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</si>
  <si>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</si>
  <si>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</si>
  <si>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</si>
  <si>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</si>
  <si>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</si>
  <si>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</si>
  <si>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</si>
  <si>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</si>
  <si>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</si>
  <si>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</si>
  <si>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</si>
  <si>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</si>
  <si>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</si>
  <si>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</si>
  <si>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</si>
  <si>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</si>
  <si>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</si>
  <si>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</si>
  <si>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</si>
  <si>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</si>
  <si>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</si>
  <si>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</si>
  <si>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</si>
  <si>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</si>
  <si>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</si>
  <si>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</si>
  <si>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</si>
  <si>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</si>
  <si>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</si>
  <si>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</si>
  <si>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</si>
  <si>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</si>
  <si>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</si>
  <si>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</si>
  <si>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</si>
  <si>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</si>
  <si>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</si>
  <si>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</si>
  <si>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</si>
  <si>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</si>
  <si>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</si>
  <si>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</si>
  <si>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</si>
  <si>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</si>
  <si>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</si>
  <si>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</si>
  <si>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</si>
  <si>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</si>
  <si>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</si>
  <si>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</si>
  <si>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</si>
  <si>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</si>
  <si>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</si>
  <si>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</si>
  <si>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</si>
  <si>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</si>
  <si>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</si>
  <si>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</si>
  <si>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</si>
  <si>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</si>
  <si>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</si>
  <si>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</si>
  <si>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</si>
  <si>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</si>
  <si>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</si>
  <si>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</si>
  <si>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</si>
  <si>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</si>
  <si>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</si>
  <si>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</si>
  <si>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</si>
  <si>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</si>
  <si>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</si>
  <si>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</si>
  <si>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</si>
  <si>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</si>
  <si>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</si>
  <si>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</si>
  <si>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</si>
  <si>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</si>
  <si>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</si>
  <si>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</si>
  <si>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</si>
  <si>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</si>
  <si>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</si>
  <si>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</si>
  <si>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</si>
  <si>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</si>
  <si>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</si>
  <si>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</si>
  <si>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</si>
  <si>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</si>
  <si>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</si>
  <si>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</si>
  <si>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</si>
  <si>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</si>
  <si>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</si>
  <si>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</si>
  <si>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</si>
  <si>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</si>
  <si>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</si>
  <si>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</si>
  <si>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</si>
  <si>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</si>
  <si>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</si>
  <si>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</si>
  <si>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</si>
  <si>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</si>
  <si>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</si>
  <si>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</si>
  <si>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</si>
  <si>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</si>
  <si>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</si>
  <si>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</si>
  <si>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</si>
  <si>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</si>
  <si>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</si>
  <si>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</si>
  <si>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</si>
  <si>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</si>
  <si>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</si>
  <si>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</si>
  <si>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</si>
  <si>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</si>
  <si>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</si>
  <si>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</si>
  <si>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</si>
  <si>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</si>
  <si>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</si>
  <si>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</si>
  <si>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</si>
  <si>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</si>
  <si>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</si>
  <si>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</si>
  <si>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</si>
  <si>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</si>
  <si>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</si>
  <si>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</si>
  <si>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</si>
  <si>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</si>
  <si>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</si>
  <si>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</si>
  <si>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</si>
  <si>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</si>
  <si>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</si>
  <si>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</si>
  <si>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</si>
  <si>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</si>
  <si>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</si>
  <si>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</si>
  <si>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</si>
  <si>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</si>
  <si>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</si>
  <si>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</si>
  <si>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</si>
  <si>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</si>
  <si>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</si>
  <si>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</si>
  <si>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</si>
  <si>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</si>
  <si>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</si>
  <si>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</si>
  <si>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</si>
  <si>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</si>
  <si>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</si>
  <si>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</si>
  <si>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</si>
  <si>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</si>
  <si>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</si>
  <si>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</si>
  <si>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</si>
  <si>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</si>
  <si>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</si>
  <si>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</si>
  <si>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</si>
  <si>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</si>
  <si>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</si>
  <si>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</si>
  <si>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</si>
  <si>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</si>
  <si>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</si>
  <si>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</si>
  <si>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</si>
  <si>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</si>
  <si>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</si>
  <si>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</si>
  <si>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</si>
  <si>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</si>
  <si>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</si>
  <si>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</si>
  <si>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</si>
  <si>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</si>
  <si>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</si>
  <si>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</si>
  <si>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</si>
  <si>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</si>
  <si>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</si>
  <si>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</si>
  <si>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</si>
  <si>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</si>
  <si>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</si>
  <si>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</si>
  <si>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</si>
  <si>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</si>
  <si>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</si>
  <si>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</si>
  <si>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</si>
  <si>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</si>
  <si>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</si>
  <si>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</si>
  <si>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</si>
  <si>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</si>
  <si>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</si>
  <si>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</si>
  <si>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</si>
  <si>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</si>
  <si>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</si>
  <si>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</si>
  <si>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</si>
  <si>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</si>
  <si>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</si>
  <si>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</si>
  <si>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</si>
  <si>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</si>
  <si>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</si>
  <si>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</si>
  <si>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</si>
  <si>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</si>
  <si>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</si>
  <si>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</si>
  <si>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</si>
  <si>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</si>
  <si>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</si>
  <si>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</si>
  <si>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</si>
  <si>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</si>
  <si>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</si>
  <si>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</si>
  <si>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</si>
  <si>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</si>
  <si>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</si>
  <si>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</si>
  <si>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</si>
  <si>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</si>
  <si>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</si>
  <si>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</si>
  <si>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</si>
  <si>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</si>
  <si>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</si>
  <si>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</si>
  <si>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</si>
  <si>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</si>
  <si>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</si>
  <si>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</si>
  <si>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</si>
  <si>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</si>
  <si>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</si>
  <si>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</si>
  <si>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</si>
  <si>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</si>
  <si>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</si>
  <si>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</si>
  <si>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</si>
  <si>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</si>
  <si>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</si>
  <si>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</si>
  <si>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</si>
  <si>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</si>
  <si>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</si>
  <si>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</si>
  <si>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</si>
  <si>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</si>
  <si>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</si>
  <si>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</si>
  <si>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</si>
  <si>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</si>
  <si>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</si>
  <si>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</si>
  <si>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</si>
  <si>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</si>
  <si>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</si>
  <si>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</si>
  <si>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</si>
  <si>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</si>
  <si>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</si>
  <si>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</si>
  <si>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</si>
  <si>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</si>
  <si>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</si>
  <si>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</si>
  <si>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</si>
  <si>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</si>
  <si>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</si>
  <si>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</si>
  <si>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</si>
  <si>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</si>
  <si>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</si>
  <si>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</si>
  <si>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</si>
  <si>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</si>
  <si>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</si>
  <si>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</si>
  <si>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</si>
  <si>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</si>
  <si>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</si>
  <si>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</si>
  <si>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</si>
  <si>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</si>
  <si>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</si>
  <si>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</si>
  <si>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</si>
  <si>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</si>
  <si>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</si>
  <si>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</si>
  <si>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</si>
  <si>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</si>
  <si>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</si>
  <si>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</si>
  <si>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</si>
  <si>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</si>
  <si>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</si>
  <si>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</si>
  <si>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</si>
  <si>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</si>
  <si>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</si>
  <si>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</si>
  <si>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</si>
  <si>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</si>
  <si>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</si>
  <si>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</si>
  <si>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</si>
  <si>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</si>
  <si>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</si>
  <si>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</si>
  <si>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</si>
  <si>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</si>
  <si>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</si>
  <si>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</si>
  <si>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</si>
  <si>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</si>
  <si>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</si>
  <si>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</si>
  <si>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</si>
  <si>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</si>
  <si>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</si>
  <si>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</si>
  <si>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</si>
  <si>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</si>
  <si>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</si>
  <si>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</si>
  <si>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</si>
  <si>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</si>
  <si>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</si>
  <si>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</si>
  <si>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</si>
  <si>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</si>
  <si>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</si>
  <si>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</si>
  <si>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</si>
  <si>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</si>
  <si>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</si>
  <si>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</si>
  <si>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</si>
  <si>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</si>
  <si>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</si>
  <si>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</si>
  <si>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</si>
  <si>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</si>
  <si>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</si>
  <si>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</si>
  <si>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</si>
  <si>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</si>
  <si>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</si>
  <si>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</si>
  <si>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</si>
  <si>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</si>
  <si>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</si>
  <si>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</si>
  <si>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</si>
  <si>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</si>
  <si>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</si>
  <si>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</si>
  <si>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</si>
  <si>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</si>
  <si>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</si>
  <si>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</si>
  <si>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</si>
  <si>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</si>
  <si>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</si>
  <si>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</si>
  <si>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</si>
  <si>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</si>
  <si>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</si>
  <si>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</si>
  <si>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</si>
  <si>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</si>
  <si>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</si>
  <si>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</si>
  <si>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</si>
  <si>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</si>
  <si>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</si>
  <si>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</si>
  <si>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</si>
  <si>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</si>
  <si>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</si>
  <si>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</si>
  <si>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</si>
  <si>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</si>
  <si>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</si>
  <si>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</si>
  <si>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</si>
  <si>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</si>
  <si>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</si>
  <si>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</si>
  <si>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</si>
  <si>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</si>
  <si>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</si>
  <si>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</si>
  <si>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</si>
  <si>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</si>
  <si>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</si>
  <si>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</si>
  <si>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</si>
  <si>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</si>
  <si>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</si>
  <si>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</si>
  <si>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</si>
  <si>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</si>
  <si>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</si>
  <si>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</si>
  <si>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</si>
  <si>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</si>
  <si>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</si>
  <si>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</si>
  <si>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</si>
  <si>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</si>
  <si>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</si>
  <si>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</si>
  <si>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</si>
  <si>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</si>
  <si>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</si>
  <si>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</si>
  <si>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</si>
  <si>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</si>
  <si>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</si>
  <si>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</si>
  <si>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</si>
  <si>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</si>
  <si>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</si>
  <si>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</si>
  <si>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</si>
  <si>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</si>
  <si>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</si>
  <si>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</si>
  <si>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</si>
  <si>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</si>
  <si>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</si>
  <si>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</si>
  <si>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</si>
  <si>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</si>
  <si>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</si>
  <si>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</si>
  <si>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</si>
  <si>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</si>
  <si>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</si>
  <si>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</si>
  <si>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</si>
  <si>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</si>
  <si>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</si>
  <si>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</si>
  <si>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</si>
  <si>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</si>
  <si>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</si>
  <si>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</si>
  <si>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</si>
  <si>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</si>
  <si>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</si>
  <si>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</si>
  <si>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</si>
  <si>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</si>
  <si>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</si>
  <si>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</si>
  <si>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</si>
  <si>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</si>
  <si>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</si>
  <si>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</si>
  <si>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</si>
  <si>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</si>
  <si>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</si>
  <si>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</si>
  <si>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</si>
  <si>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</si>
  <si>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</si>
  <si>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</si>
  <si>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</si>
  <si>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</si>
  <si>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</si>
  <si>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</si>
  <si>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</si>
  <si>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</si>
  <si>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</si>
  <si>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</si>
  <si>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</si>
  <si>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</si>
  <si>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</si>
  <si>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</si>
  <si>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</si>
  <si>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</si>
  <si>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</si>
  <si>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</si>
  <si>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</si>
  <si>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</si>
  <si>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</si>
  <si>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</si>
  <si>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</si>
  <si>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</si>
  <si>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</si>
  <si>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</si>
  <si>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</si>
  <si>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</si>
  <si>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</si>
  <si>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</si>
  <si>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</si>
  <si>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</si>
  <si>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</si>
  <si>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</si>
  <si>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</si>
  <si>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</si>
  <si>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</si>
  <si>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</si>
  <si>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</si>
  <si>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</si>
  <si>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</si>
  <si>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</si>
  <si>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</si>
  <si>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</si>
  <si>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</si>
  <si>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</si>
  <si>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</si>
  <si>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</si>
  <si>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</si>
  <si>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</si>
  <si>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</si>
  <si>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</si>
  <si>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</si>
  <si>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</si>
  <si>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</si>
  <si>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</si>
  <si>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</si>
  <si>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</si>
  <si>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</si>
  <si>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</si>
  <si>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</si>
  <si>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</si>
  <si>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</si>
  <si>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</si>
  <si>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</si>
  <si>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</si>
  <si>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</si>
  <si>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</si>
  <si>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</si>
  <si>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</si>
  <si>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</si>
  <si>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</si>
  <si>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</si>
  <si>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</si>
  <si>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</si>
  <si>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</si>
  <si>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</si>
  <si>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</si>
  <si>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</si>
  <si>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</si>
  <si>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</si>
  <si>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</si>
  <si>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</si>
  <si>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</si>
  <si>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</si>
  <si>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</si>
  <si>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</si>
  <si>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</si>
  <si>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</si>
  <si>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</si>
  <si>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</si>
  <si>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</si>
  <si>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</si>
  <si>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</si>
  <si>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</si>
  <si>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</si>
  <si>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</si>
  <si>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</si>
  <si>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</si>
  <si>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</si>
  <si>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</si>
  <si>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</si>
  <si>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</si>
  <si>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</si>
  <si>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</si>
  <si>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</si>
  <si>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</si>
  <si>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</si>
  <si>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</si>
  <si>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</si>
  <si>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</si>
  <si>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</si>
  <si>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</si>
  <si>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</si>
  <si>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</si>
  <si>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</si>
  <si>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</si>
  <si>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</si>
  <si>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</si>
  <si>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</si>
  <si>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</si>
  <si>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</si>
  <si>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</si>
  <si>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</si>
  <si>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</si>
  <si>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</si>
  <si>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</si>
  <si>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</si>
  <si>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</si>
  <si>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</si>
  <si>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</si>
  <si>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</si>
  <si>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</si>
  <si>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</si>
  <si>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</si>
  <si>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</si>
  <si>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</si>
  <si>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</si>
  <si>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</si>
  <si>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</si>
  <si>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</si>
  <si>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</si>
  <si>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</si>
  <si>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</si>
  <si>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</si>
  <si>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</si>
  <si>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</si>
  <si>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</si>
  <si>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</si>
  <si>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</si>
  <si>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</si>
  <si>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</si>
  <si>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</si>
  <si>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</si>
  <si>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</si>
  <si>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</si>
  <si>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</si>
  <si>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</si>
  <si>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</si>
  <si>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</si>
  <si>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</si>
  <si>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</si>
  <si>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</si>
  <si>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</si>
  <si>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</si>
  <si>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</si>
  <si>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</si>
  <si>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</si>
  <si>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</si>
  <si>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</si>
  <si>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</si>
  <si>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</si>
  <si>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</si>
  <si>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</si>
  <si>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</si>
  <si>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</si>
  <si>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</si>
  <si>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</si>
  <si>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</si>
  <si>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</si>
  <si>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</si>
  <si>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</si>
  <si>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</si>
  <si>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</si>
  <si>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</si>
  <si>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</si>
  <si>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</si>
  <si>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</si>
  <si>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</si>
  <si>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</si>
  <si>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</si>
  <si>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</si>
  <si>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</si>
  <si>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</si>
  <si>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</si>
  <si>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</si>
  <si>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</si>
  <si>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</si>
  <si>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</si>
  <si>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</si>
  <si>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</si>
  <si>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</si>
  <si>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</si>
  <si>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</si>
  <si>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</si>
  <si>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</si>
  <si>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</si>
  <si>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</si>
  <si>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</si>
  <si>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</si>
  <si>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</si>
  <si>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</si>
  <si>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</si>
  <si>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</si>
  <si>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</si>
  <si>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</si>
  <si>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</si>
  <si>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</si>
  <si>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</si>
  <si>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</si>
  <si>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</si>
  <si>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</si>
  <si>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</si>
  <si>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</si>
  <si>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</si>
  <si>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</si>
  <si>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</si>
  <si>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</si>
  <si>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</si>
  <si>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</si>
  <si>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</si>
  <si>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</si>
  <si>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</si>
  <si>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</si>
  <si>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</si>
  <si>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</si>
  <si>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</si>
  <si>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</si>
  <si>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</si>
  <si>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</si>
  <si>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</si>
  <si>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</si>
  <si>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</si>
  <si>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</si>
  <si>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</si>
  <si>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</si>
  <si>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</si>
  <si>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</si>
  <si>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</si>
  <si>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</si>
  <si>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</si>
  <si>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</si>
  <si>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</si>
  <si>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</si>
  <si>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</si>
  <si>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</si>
  <si>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</si>
  <si>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</si>
  <si>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</si>
  <si>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</si>
  <si>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</si>
  <si>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</si>
  <si>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</si>
  <si>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</si>
  <si>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</si>
  <si>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</si>
  <si>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</si>
  <si>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</si>
  <si>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</si>
  <si>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</si>
  <si>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</si>
  <si>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</si>
  <si>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</si>
  <si>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</si>
  <si>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</si>
  <si>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</si>
  <si>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</si>
  <si>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</si>
  <si>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</si>
  <si>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</si>
  <si>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</si>
  <si>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</si>
  <si>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</si>
  <si>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</si>
  <si>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</si>
  <si>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</si>
  <si>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</si>
  <si>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</si>
  <si>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</si>
  <si>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</si>
  <si>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</si>
  <si>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</si>
  <si>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</si>
  <si>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</si>
  <si>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</si>
  <si>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</si>
  <si>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</si>
  <si>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</si>
  <si>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</si>
  <si>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</si>
  <si>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</si>
  <si>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</si>
  <si>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</si>
  <si>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</si>
  <si>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</si>
  <si>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</si>
  <si>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</si>
  <si>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</si>
  <si>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</si>
  <si>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</si>
  <si>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</si>
  <si>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</si>
  <si>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</si>
  <si>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</si>
  <si>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</si>
  <si>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</si>
  <si>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</si>
  <si>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</si>
  <si>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</si>
  <si>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</si>
  <si>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</si>
  <si>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</si>
  <si>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</si>
  <si>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</si>
  <si>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</si>
  <si>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</si>
  <si>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</si>
  <si>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</si>
  <si>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</si>
  <si>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</si>
  <si>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</si>
  <si>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</si>
  <si>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</si>
  <si>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</si>
  <si>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</si>
  <si>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</si>
  <si>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</si>
  <si>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</si>
  <si>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</si>
  <si>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</si>
  <si>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</si>
  <si>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</si>
  <si>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</si>
  <si>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</si>
  <si>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</si>
  <si>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</si>
  <si>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</si>
  <si>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</si>
  <si>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</si>
  <si>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</si>
  <si>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</si>
  <si>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</si>
  <si>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</si>
  <si>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</si>
  <si>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</si>
  <si>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</si>
  <si>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</si>
  <si>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</si>
  <si>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</si>
  <si>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</si>
  <si>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</si>
  <si>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</si>
  <si>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</si>
  <si>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</si>
  <si>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</si>
  <si>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</si>
  <si>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</si>
  <si>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</si>
  <si>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</si>
  <si>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</si>
  <si>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</si>
  <si>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</si>
  <si>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</si>
  <si>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</si>
  <si>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</si>
  <si>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</si>
  <si>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</si>
  <si>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</si>
  <si>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</si>
  <si>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</si>
  <si>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</si>
  <si>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</si>
  <si>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</si>
  <si>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</si>
  <si>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</si>
  <si>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</si>
  <si>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</si>
  <si>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</si>
  <si>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</si>
  <si>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</si>
  <si>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</si>
  <si>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</si>
  <si>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</si>
  <si>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</si>
  <si>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</si>
  <si>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</si>
  <si>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</si>
  <si>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</si>
  <si>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</si>
  <si>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</si>
  <si>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</si>
  <si>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</si>
  <si>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</si>
  <si>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</si>
  <si>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</si>
  <si>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</si>
  <si>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</si>
  <si>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</si>
  <si>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</si>
  <si>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</si>
  <si>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</si>
  <si>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</si>
  <si>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</si>
  <si>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</si>
  <si>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</si>
  <si>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</si>
  <si>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</si>
  <si>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</si>
  <si>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</si>
  <si>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</si>
  <si>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</si>
  <si>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</si>
  <si>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</si>
  <si>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</si>
  <si>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</si>
  <si>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</si>
  <si>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</si>
  <si>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</si>
  <si>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</si>
  <si>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</si>
  <si>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</si>
  <si>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</si>
  <si>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</si>
  <si>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</si>
  <si>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</si>
  <si>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</si>
  <si>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</si>
  <si>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</si>
  <si>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</si>
  <si>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</si>
  <si>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</si>
  <si>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</si>
  <si>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</si>
  <si>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</si>
  <si>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</si>
  <si>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</si>
  <si>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</si>
  <si>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</si>
  <si>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</si>
  <si>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</si>
  <si>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</si>
  <si>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</si>
  <si>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</si>
  <si>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</si>
  <si>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</si>
  <si>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</si>
  <si>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</si>
  <si>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</si>
  <si>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</si>
  <si>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</si>
  <si>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</si>
  <si>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</si>
  <si>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</si>
  <si>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</si>
  <si>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</si>
  <si>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</si>
  <si>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</si>
  <si>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</si>
  <si>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</si>
  <si>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</si>
  <si>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</si>
  <si>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</si>
  <si>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</si>
  <si>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</si>
  <si>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</si>
  <si>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</si>
  <si>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</si>
  <si>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</si>
  <si>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</si>
  <si>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</si>
  <si>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</si>
  <si>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</si>
  <si>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</si>
  <si>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</si>
  <si>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</si>
  <si>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</si>
  <si>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</si>
  <si>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</si>
  <si>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</si>
  <si>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</si>
  <si>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</si>
  <si>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</si>
  <si>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</si>
  <si>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</si>
  <si>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</si>
  <si>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</si>
  <si>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</si>
  <si>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</si>
  <si>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</si>
  <si>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</si>
  <si>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</si>
  <si>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</si>
  <si>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</si>
  <si>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</si>
  <si>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</si>
  <si>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</si>
  <si>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</si>
  <si>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</si>
  <si>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</si>
  <si>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</si>
  <si>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</si>
  <si>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</si>
  <si>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</si>
  <si>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</si>
  <si>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</si>
  <si>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</si>
  <si>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</si>
  <si>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</si>
  <si>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</si>
  <si>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</si>
  <si>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</si>
  <si>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</si>
  <si>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</si>
  <si>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</si>
  <si>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</si>
  <si>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</si>
  <si>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</si>
  <si>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</si>
  <si>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</si>
  <si>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</si>
  <si>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</si>
  <si>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</si>
  <si>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</si>
  <si>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</si>
  <si>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</si>
  <si>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</si>
  <si>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</si>
  <si>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</si>
  <si>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</si>
  <si>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</si>
  <si>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</si>
  <si>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</si>
  <si>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</si>
  <si>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</si>
  <si>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</si>
  <si>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</si>
  <si>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</si>
  <si>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</si>
  <si>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</si>
  <si>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</si>
  <si>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</si>
  <si>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</si>
  <si>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</si>
  <si>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</si>
  <si>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</si>
  <si>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</si>
  <si>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</si>
  <si>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</si>
  <si>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</si>
  <si>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</si>
  <si>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</si>
  <si>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</si>
  <si>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</si>
  <si>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</si>
  <si>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</si>
  <si>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</si>
  <si>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</si>
  <si>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</si>
  <si>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</si>
  <si>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</si>
  <si>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</si>
  <si>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</si>
  <si>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</si>
  <si>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</si>
  <si>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</si>
  <si>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</si>
  <si>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</si>
  <si>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</si>
  <si>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</si>
  <si>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</si>
  <si>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</si>
  <si>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</si>
  <si>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</si>
  <si>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</si>
  <si>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</si>
  <si>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</si>
  <si>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</si>
  <si>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</si>
  <si>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</si>
  <si>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</si>
  <si>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</si>
  <si>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</si>
  <si>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</si>
  <si>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</si>
  <si>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</si>
  <si>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</si>
  <si>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</si>
  <si>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</si>
  <si>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</si>
  <si>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</si>
  <si>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</si>
  <si>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</si>
  <si>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</si>
  <si>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</si>
  <si>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</si>
  <si>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</si>
  <si>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</si>
  <si>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</si>
  <si>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</si>
  <si>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</si>
  <si>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</si>
  <si>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</si>
  <si>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</si>
  <si>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</si>
  <si>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</si>
  <si>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</si>
  <si>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</si>
  <si>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</si>
  <si>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</si>
  <si>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</si>
  <si>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</si>
  <si>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</si>
  <si>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</si>
  <si>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</si>
  <si>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</si>
  <si>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</si>
  <si>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</si>
  <si>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</si>
  <si>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</si>
  <si>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</si>
  <si>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</si>
  <si>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</si>
  <si>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</si>
  <si>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</si>
  <si>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</si>
  <si>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</si>
  <si>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</si>
  <si>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</si>
  <si>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</si>
  <si>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</si>
  <si>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</si>
  <si>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</si>
  <si>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</si>
  <si>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</si>
  <si>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</si>
  <si>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</si>
  <si>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</si>
  <si>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</si>
  <si>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</si>
  <si>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</si>
  <si>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</si>
  <si>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</si>
  <si>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</si>
  <si>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</si>
  <si>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</si>
  <si>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</si>
  <si>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</si>
  <si>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</si>
  <si>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</si>
  <si>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</si>
  <si>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</si>
  <si>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</si>
  <si>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</si>
  <si>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</si>
  <si>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</si>
  <si>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</si>
  <si>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</si>
  <si>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</si>
  <si>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</si>
  <si>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</si>
  <si>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</si>
  <si>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</si>
  <si>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</si>
  <si>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</si>
  <si>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</si>
  <si>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</si>
  <si>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</si>
  <si>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</si>
  <si>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</si>
  <si>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</si>
  <si>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</si>
  <si>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</si>
  <si>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</si>
  <si>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</si>
  <si>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</si>
  <si>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</si>
  <si>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</si>
  <si>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</si>
  <si>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</si>
  <si>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</si>
  <si>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</si>
  <si>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</si>
  <si>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</si>
  <si>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</si>
  <si>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</si>
  <si>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</si>
  <si>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</si>
  <si>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</si>
  <si>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</si>
  <si>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</si>
  <si>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</si>
  <si>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</si>
  <si>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</si>
  <si>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</si>
  <si>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</si>
  <si>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</si>
  <si>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</si>
  <si>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</si>
  <si>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</si>
  <si>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</si>
  <si>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</si>
  <si>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</si>
  <si>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</si>
  <si>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</si>
  <si>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</si>
  <si>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</si>
  <si>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</si>
  <si>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</si>
  <si>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</si>
  <si>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</si>
  <si>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</si>
  <si>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</si>
  <si>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</si>
  <si>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</si>
  <si>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</si>
  <si>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</si>
  <si>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</si>
  <si>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</si>
  <si>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</si>
  <si>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</si>
  <si>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</si>
  <si>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</si>
  <si>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</si>
  <si>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</si>
  <si>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</si>
  <si>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</si>
  <si>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</si>
  <si>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</si>
  <si>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</si>
  <si>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</si>
  <si>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</si>
  <si>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</si>
  <si>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</si>
  <si>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</si>
  <si>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</si>
  <si>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</si>
  <si>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</si>
  <si>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</si>
  <si>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</si>
  <si>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</si>
  <si>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</si>
  <si>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</si>
  <si>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</si>
  <si>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</si>
  <si>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</si>
  <si>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</si>
  <si>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</si>
  <si>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</si>
  <si>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</si>
  <si>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</si>
  <si>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</si>
  <si>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</si>
  <si>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</si>
  <si>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</si>
  <si>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</si>
  <si>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</si>
  <si>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</si>
  <si>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</si>
  <si>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</si>
  <si>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</si>
  <si>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</si>
  <si>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</si>
  <si>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</si>
  <si>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</si>
  <si>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</si>
  <si>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</si>
  <si>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</si>
  <si>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</si>
  <si>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</si>
  <si>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</si>
  <si>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</si>
  <si>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</si>
  <si>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</si>
  <si>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</si>
  <si>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</si>
  <si>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</si>
  <si>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</si>
  <si>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</si>
  <si>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</si>
  <si>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</si>
  <si>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</si>
  <si>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</si>
  <si>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</si>
  <si>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</si>
  <si>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</si>
  <si>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</si>
  <si>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</si>
  <si>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</si>
  <si>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</si>
  <si>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</si>
  <si>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</si>
  <si>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</si>
  <si>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</si>
  <si>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</si>
  <si>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</si>
  <si>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</si>
  <si>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</si>
  <si>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</si>
  <si>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</si>
  <si>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</si>
  <si>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</si>
  <si>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</si>
  <si>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</si>
  <si>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</si>
  <si>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</si>
  <si>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</si>
  <si>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</si>
  <si>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</si>
  <si>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</si>
  <si>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</si>
  <si>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</si>
  <si>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</si>
  <si>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</si>
  <si>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</si>
  <si>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</si>
  <si>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</si>
  <si>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</si>
  <si>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</si>
  <si>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</si>
  <si>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</si>
  <si>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</si>
  <si>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</si>
  <si>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</si>
  <si>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</si>
  <si>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</si>
  <si>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</si>
  <si>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</si>
  <si>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</si>
  <si>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</si>
  <si>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</si>
  <si>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</si>
  <si>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</si>
  <si>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</si>
  <si>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</si>
  <si>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</si>
  <si>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</si>
  <si>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</si>
  <si>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</si>
  <si>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</si>
  <si>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</si>
  <si>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</si>
  <si>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</si>
  <si>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</si>
  <si>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</si>
  <si>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</si>
  <si>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</si>
  <si>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</si>
  <si>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</si>
  <si>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</si>
  <si>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</si>
  <si>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</si>
  <si>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</si>
  <si>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</si>
  <si>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</si>
  <si>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</si>
  <si>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</si>
  <si>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</si>
  <si>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</si>
  <si>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</si>
  <si>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</si>
  <si>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</si>
  <si>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</si>
  <si>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</si>
  <si>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</si>
  <si>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</si>
  <si>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</si>
  <si>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</si>
  <si>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</si>
  <si>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</si>
  <si>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</si>
  <si>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</si>
  <si>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</si>
  <si>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</si>
  <si>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</si>
  <si>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</si>
  <si>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</si>
  <si>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</si>
  <si>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</si>
  <si>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</si>
  <si>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</si>
  <si>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</si>
  <si>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</si>
  <si>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</si>
  <si>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</si>
  <si>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</si>
  <si>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</si>
  <si>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</si>
  <si>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</si>
  <si>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</si>
  <si>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</si>
  <si>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</si>
  <si>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</si>
  <si>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</si>
  <si>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</si>
  <si>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</si>
  <si>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</si>
  <si>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</si>
  <si>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</si>
  <si>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</si>
  <si>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</si>
  <si>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</si>
  <si>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</si>
  <si>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</si>
  <si>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</si>
  <si>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</si>
  <si>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</si>
  <si>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</si>
  <si>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</si>
  <si>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</si>
  <si>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</si>
  <si>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</si>
  <si>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</si>
  <si>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</si>
  <si>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</si>
  <si>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</si>
  <si>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</si>
  <si>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</si>
  <si>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</si>
  <si>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</si>
  <si>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</si>
  <si>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</si>
  <si>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</si>
  <si>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</si>
  <si>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</si>
  <si>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</si>
  <si>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</si>
  <si>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</si>
  <si>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</si>
  <si>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</si>
  <si>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</si>
  <si>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</si>
  <si>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</si>
  <si>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</si>
  <si>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</si>
  <si>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</si>
  <si>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</si>
  <si>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</si>
  <si>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</si>
  <si>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</si>
  <si>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</si>
  <si>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</si>
  <si>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</si>
  <si>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</si>
  <si>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</si>
  <si>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</si>
  <si>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</si>
  <si>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</si>
  <si>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</si>
  <si>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</si>
  <si>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</si>
  <si>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</si>
  <si>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</si>
  <si>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</si>
  <si>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</si>
  <si>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</si>
  <si>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</si>
  <si>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</si>
  <si>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</si>
  <si>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</si>
  <si>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</si>
  <si>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</si>
  <si>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</si>
  <si>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</si>
  <si>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</si>
  <si>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</si>
  <si>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</si>
  <si>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</si>
  <si>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</si>
  <si>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</si>
  <si>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</si>
  <si>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</si>
  <si>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</si>
  <si>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</si>
  <si>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</si>
  <si>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</si>
  <si>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</si>
  <si>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</si>
  <si>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</si>
  <si>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</si>
  <si>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</si>
  <si>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</si>
  <si>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</si>
  <si>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</si>
  <si>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</si>
  <si>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</si>
  <si>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</si>
  <si>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</si>
  <si>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</si>
  <si>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</si>
  <si>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</si>
  <si>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</si>
  <si>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</si>
  <si>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</si>
  <si>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</si>
  <si>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</si>
  <si>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</si>
  <si>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</si>
  <si>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</si>
  <si>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</si>
  <si>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</si>
  <si>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</si>
  <si>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</si>
  <si>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</si>
  <si>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</si>
  <si>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</si>
  <si>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</si>
  <si>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</si>
  <si>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</si>
  <si>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</si>
  <si>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</si>
  <si>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</si>
  <si>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</si>
  <si>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</si>
  <si>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</si>
  <si>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</si>
  <si>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</si>
  <si>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</si>
  <si>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</si>
  <si>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</si>
  <si>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</si>
  <si>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</si>
  <si>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</si>
  <si>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</si>
  <si>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</si>
  <si>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</si>
  <si>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</si>
  <si>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</si>
  <si>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</si>
  <si>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</si>
  <si>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</si>
  <si>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</si>
  <si>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</si>
  <si>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</si>
  <si>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</si>
  <si>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</si>
  <si>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</si>
  <si>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</si>
  <si>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</si>
  <si>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</si>
  <si>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</si>
  <si>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</si>
  <si>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</si>
  <si>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</si>
  <si>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</si>
  <si>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</si>
  <si>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</si>
  <si>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</si>
  <si>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</si>
  <si>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</si>
  <si>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</si>
  <si>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</si>
  <si>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</si>
  <si>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</si>
  <si>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</si>
  <si>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</si>
  <si>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</si>
  <si>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</si>
  <si>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</si>
  <si>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</si>
  <si>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</si>
  <si>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</si>
  <si>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</si>
  <si>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</si>
  <si>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</si>
  <si>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</si>
  <si>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</si>
  <si>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</si>
  <si>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</si>
  <si>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</si>
  <si>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</si>
  <si>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</si>
  <si>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</si>
  <si>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</si>
  <si>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</si>
  <si>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</si>
  <si>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</si>
  <si>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</si>
  <si>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</si>
  <si>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</si>
  <si>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</si>
  <si>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</si>
  <si>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</si>
  <si>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</si>
  <si>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</si>
  <si>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</si>
  <si>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</si>
  <si>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</si>
  <si>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</si>
  <si>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</si>
  <si>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</si>
  <si>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</si>
  <si>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</si>
  <si>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</si>
  <si>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</si>
  <si>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</si>
  <si>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</si>
  <si>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</si>
  <si>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</si>
  <si>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</si>
  <si>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</si>
  <si>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</si>
  <si>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</si>
  <si>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</si>
  <si>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</si>
  <si>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</si>
  <si>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</si>
  <si>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</si>
  <si>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</si>
  <si>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</si>
  <si>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</si>
  <si>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</si>
  <si>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</si>
  <si>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</si>
  <si>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</si>
  <si>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</si>
  <si>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</si>
  <si>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</si>
  <si>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</si>
  <si>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</si>
  <si>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</si>
  <si>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</si>
  <si>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</si>
  <si>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</si>
  <si>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</si>
  <si>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</si>
  <si>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</si>
  <si>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</si>
  <si>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</si>
  <si>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</si>
  <si>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</si>
  <si>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</si>
  <si>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</si>
  <si>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</si>
  <si>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</si>
  <si>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</si>
  <si>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</si>
  <si>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</si>
  <si>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</si>
  <si>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</si>
  <si>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</si>
  <si>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</si>
  <si>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</si>
  <si>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</si>
  <si>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</si>
  <si>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</si>
  <si>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</si>
  <si>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</si>
  <si>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</si>
  <si>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</si>
  <si>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</si>
  <si>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</si>
  <si>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</si>
  <si>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</si>
  <si>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</si>
  <si>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</si>
  <si>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</si>
  <si>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</si>
  <si>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</si>
  <si>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</si>
  <si>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</si>
  <si>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</si>
  <si>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</si>
  <si>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</si>
  <si>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</si>
  <si>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</si>
  <si>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</si>
  <si>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</si>
  <si>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</si>
  <si>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</si>
  <si>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</si>
  <si>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</si>
  <si>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</si>
  <si>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</si>
  <si>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</si>
  <si>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</si>
  <si>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</si>
  <si>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</si>
  <si>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</si>
  <si>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</si>
  <si>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</si>
  <si>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</si>
  <si>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</si>
  <si>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</si>
  <si>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</si>
  <si>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</si>
  <si>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</si>
  <si>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</si>
  <si>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</si>
  <si>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</si>
  <si>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</si>
  <si>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</si>
  <si>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</si>
  <si>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</si>
  <si>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</si>
  <si>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</si>
  <si>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</si>
  <si>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</si>
  <si>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</si>
  <si>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</si>
  <si>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</si>
  <si>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</si>
  <si>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</si>
  <si>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</si>
  <si>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</si>
  <si>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</si>
  <si>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</si>
  <si>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</si>
  <si>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</si>
  <si>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</si>
  <si>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</si>
  <si>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</si>
  <si>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</si>
  <si>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</si>
  <si>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</si>
  <si>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</si>
  <si>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</si>
  <si>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</si>
  <si>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</si>
  <si>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</si>
  <si>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</si>
  <si>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</si>
  <si>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</si>
  <si>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</si>
  <si>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</si>
  <si>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</si>
  <si>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</si>
  <si>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</si>
  <si>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</si>
  <si>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</si>
  <si>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</si>
  <si>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</si>
  <si>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</si>
  <si>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</si>
  <si>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</si>
  <si>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</si>
  <si>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</si>
  <si>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</si>
  <si>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</si>
  <si>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</si>
  <si>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</si>
  <si>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</si>
  <si>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</si>
  <si>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</si>
  <si>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</si>
  <si>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</si>
  <si>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</si>
  <si>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</si>
  <si>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</si>
  <si>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</si>
  <si>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</si>
  <si>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</si>
  <si>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</si>
  <si>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</si>
  <si>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</si>
  <si>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</si>
  <si>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</si>
  <si>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</si>
  <si>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</si>
  <si>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</si>
  <si>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</si>
  <si>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</si>
  <si>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</si>
  <si>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</si>
  <si>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</si>
  <si>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</si>
  <si>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</si>
  <si>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</si>
  <si>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</si>
  <si>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</si>
  <si>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</si>
  <si>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</si>
  <si>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</si>
  <si>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</si>
  <si>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</si>
  <si>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</si>
  <si>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</si>
  <si>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</si>
  <si>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</si>
  <si>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</si>
  <si>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</si>
  <si>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</si>
  <si>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</si>
  <si>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</si>
  <si>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</si>
  <si>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</si>
  <si>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</si>
  <si>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</si>
  <si>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</si>
  <si>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</si>
  <si>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</si>
  <si>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</si>
  <si>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</si>
  <si>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</si>
  <si>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</si>
  <si>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</si>
  <si>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</si>
  <si>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</si>
  <si>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</si>
  <si>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</si>
  <si>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</si>
  <si>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</si>
  <si>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</si>
  <si>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</si>
  <si>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</si>
  <si>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</si>
  <si>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</si>
  <si>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</si>
  <si>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</si>
  <si>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</si>
  <si>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</si>
  <si>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</si>
  <si>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</si>
  <si>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</si>
  <si>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</si>
  <si>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</si>
  <si>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</si>
  <si>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</si>
  <si>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</si>
  <si>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</si>
  <si>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</si>
  <si>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</si>
  <si>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</si>
  <si>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</si>
  <si>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</si>
  <si>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</si>
  <si>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</si>
  <si>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</si>
  <si>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</si>
  <si>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</si>
  <si>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</si>
  <si>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</si>
  <si>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</si>
  <si>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</si>
  <si>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</si>
  <si>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</si>
  <si>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</si>
  <si>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</si>
  <si>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</si>
  <si>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</si>
  <si>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</si>
  <si>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</si>
  <si>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</si>
  <si>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</si>
  <si>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</si>
  <si>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</si>
  <si>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</si>
  <si>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</si>
  <si>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</si>
  <si>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</si>
  <si>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</si>
  <si>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</si>
  <si>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</si>
  <si>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</si>
  <si>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</si>
  <si>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</si>
  <si>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</si>
  <si>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</si>
  <si>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</si>
  <si>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</si>
  <si>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</si>
  <si>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</si>
  <si>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</si>
  <si>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</si>
  <si>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</si>
  <si>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</si>
  <si>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</si>
  <si>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</si>
  <si>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</si>
  <si>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</si>
  <si>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</si>
  <si>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</si>
  <si>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</si>
  <si>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</si>
  <si>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</si>
  <si>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</si>
  <si>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</si>
  <si>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</si>
  <si>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</si>
  <si>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</si>
  <si>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</si>
  <si>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</si>
  <si>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</si>
  <si>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</si>
  <si>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</si>
  <si>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</si>
  <si>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</si>
  <si>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</si>
  <si>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</si>
  <si>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</si>
  <si>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</si>
  <si>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</si>
  <si>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</si>
  <si>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</si>
  <si>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</si>
  <si>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</si>
  <si>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</si>
  <si>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</si>
  <si>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</si>
  <si>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</si>
  <si>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</si>
  <si>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</si>
  <si>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</si>
  <si>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</si>
  <si>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</si>
  <si>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</si>
  <si>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</si>
  <si>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</si>
  <si>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</si>
  <si>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</si>
  <si>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</si>
  <si>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</si>
  <si>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</si>
  <si>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</si>
  <si>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</si>
  <si>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</si>
  <si>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</si>
  <si>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</si>
  <si>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</si>
  <si>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</si>
  <si>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</si>
  <si>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</si>
  <si>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</si>
  <si>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</si>
  <si>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</si>
  <si>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</si>
  <si>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</si>
  <si>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</si>
  <si>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</si>
  <si>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</si>
  <si>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</si>
  <si>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</si>
  <si>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</si>
  <si>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</si>
  <si>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</si>
  <si>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</si>
  <si>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</si>
  <si>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</si>
  <si>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</si>
  <si>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</si>
  <si>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</si>
  <si>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</si>
  <si>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</si>
  <si>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</si>
  <si>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</si>
  <si>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</si>
  <si>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</si>
  <si>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</si>
  <si>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</si>
  <si>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</si>
  <si>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</si>
  <si>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</si>
  <si>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</si>
  <si>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</si>
  <si>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</si>
  <si>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</si>
  <si>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</si>
  <si>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</si>
  <si>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</si>
  <si>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</si>
  <si>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</si>
  <si>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</si>
  <si>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</si>
  <si>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</si>
  <si>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</si>
  <si>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</si>
  <si>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</si>
  <si>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</si>
  <si>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</si>
  <si>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</si>
  <si>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</si>
  <si>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</si>
  <si>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</si>
  <si>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</si>
  <si>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</si>
  <si>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</si>
  <si>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</si>
  <si>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</si>
  <si>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</si>
  <si>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</si>
  <si>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</si>
  <si>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</si>
  <si>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</si>
  <si>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</si>
  <si>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</si>
  <si>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</si>
  <si>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</si>
  <si>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</si>
  <si>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</si>
  <si>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</si>
  <si>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</si>
  <si>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</si>
  <si>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</si>
  <si>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</si>
  <si>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</si>
  <si>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</si>
  <si>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</si>
  <si>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</si>
  <si>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</si>
  <si>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</si>
  <si>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</si>
  <si>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</si>
  <si>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</si>
  <si>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</si>
  <si>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</si>
  <si>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</si>
  <si>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</si>
  <si>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</si>
  <si>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</si>
  <si>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</si>
  <si>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</si>
  <si>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</si>
  <si>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</si>
  <si>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</si>
  <si>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</si>
  <si>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</si>
  <si>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</si>
  <si>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</si>
  <si>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</si>
  <si>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</si>
  <si>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</si>
  <si>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</si>
  <si>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</si>
  <si>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</si>
  <si>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</si>
  <si>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</si>
  <si>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</si>
  <si>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</si>
  <si>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</si>
  <si>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</si>
  <si>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</si>
  <si>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</si>
  <si>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</si>
  <si>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</si>
  <si>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</si>
  <si>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</si>
  <si>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</si>
  <si>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</si>
  <si>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</si>
  <si>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</si>
  <si>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</si>
  <si>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</si>
  <si>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</si>
  <si>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</si>
  <si>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</si>
  <si>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</si>
  <si>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</si>
  <si>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</si>
  <si>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</si>
  <si>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</si>
  <si>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</si>
  <si>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</si>
  <si>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</si>
  <si>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</si>
  <si>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</si>
  <si>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</si>
  <si>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</si>
  <si>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</si>
  <si>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</si>
  <si>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</si>
  <si>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</si>
  <si>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</si>
  <si>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</si>
  <si>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</si>
  <si>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</si>
  <si>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</si>
  <si>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</si>
  <si>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</si>
  <si>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</si>
  <si>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</si>
  <si>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</si>
  <si>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</si>
  <si>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</si>
  <si>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</si>
  <si>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</si>
  <si>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</si>
  <si>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</si>
  <si>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</si>
  <si>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</si>
  <si>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</si>
  <si>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</si>
  <si>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</si>
  <si>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</si>
  <si>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</si>
  <si>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</si>
  <si>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</si>
  <si>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</si>
  <si>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</si>
  <si>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</si>
  <si>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</si>
  <si>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</si>
  <si>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</si>
  <si>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</si>
  <si>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</si>
  <si>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</si>
  <si>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</si>
  <si>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</si>
  <si>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</si>
  <si>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</si>
  <si>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</si>
  <si>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</si>
  <si>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</si>
  <si>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</si>
  <si>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</si>
  <si>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</si>
  <si>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</si>
  <si>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</si>
  <si>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</si>
  <si>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</si>
  <si>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</si>
  <si>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</si>
  <si>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</si>
  <si>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</si>
  <si>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</si>
  <si>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</si>
  <si>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</si>
  <si>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</si>
  <si>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</si>
  <si>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</si>
  <si>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</si>
  <si>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</si>
  <si>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</si>
  <si>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</si>
  <si>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</si>
  <si>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</si>
  <si>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</si>
  <si>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</si>
  <si>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</si>
  <si>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</si>
  <si>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</si>
  <si>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</si>
  <si>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</si>
  <si>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</si>
  <si>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</si>
  <si>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</si>
  <si>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</si>
  <si>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</si>
  <si>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</si>
  <si>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</si>
  <si>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</si>
  <si>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</si>
  <si>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</si>
  <si>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</si>
  <si>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</si>
  <si>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</si>
  <si>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</si>
  <si>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</si>
  <si>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</si>
  <si>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</si>
  <si>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</si>
  <si>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</si>
  <si>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</si>
  <si>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</si>
  <si>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</si>
  <si>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</si>
  <si>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</si>
  <si>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</si>
  <si>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</si>
  <si>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</si>
  <si>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</si>
  <si>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</si>
  <si>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</si>
  <si>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</si>
  <si>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</si>
  <si>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</si>
  <si>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</si>
  <si>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</si>
  <si>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</si>
  <si>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</si>
  <si>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</si>
  <si>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</si>
  <si>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</si>
  <si>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</si>
  <si>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</si>
  <si>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</si>
  <si>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</si>
  <si>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</si>
  <si>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</si>
  <si>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</si>
  <si>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</si>
  <si>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</si>
  <si>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</si>
  <si>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</si>
  <si>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</si>
  <si>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</si>
  <si>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</si>
  <si>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</si>
  <si>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</si>
  <si>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</si>
  <si>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</si>
  <si>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</si>
  <si>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</si>
  <si>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</si>
  <si>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</si>
  <si>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</si>
  <si>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</si>
  <si>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</si>
  <si>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</si>
  <si>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</si>
  <si>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</si>
  <si>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</si>
  <si>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</si>
  <si>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</si>
  <si>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</si>
  <si>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</si>
  <si>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</si>
  <si>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</si>
  <si>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</si>
  <si>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</si>
  <si>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</si>
  <si>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</si>
  <si>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</si>
  <si>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</si>
  <si>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</si>
  <si>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</si>
  <si>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</si>
  <si>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</si>
  <si>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</si>
  <si>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</si>
  <si>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</si>
  <si>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</si>
  <si>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</si>
  <si>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</si>
  <si>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</si>
  <si>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</si>
  <si>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</si>
  <si>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</si>
  <si>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</si>
  <si>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</si>
  <si>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</si>
  <si>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</si>
  <si>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</si>
  <si>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</si>
  <si>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</si>
  <si>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</si>
  <si>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</si>
  <si>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</si>
  <si>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</si>
  <si>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</si>
  <si>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</si>
  <si>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</si>
  <si>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</si>
  <si>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</si>
  <si>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</si>
  <si>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</si>
  <si>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</si>
  <si>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</si>
  <si>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</si>
  <si>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</si>
  <si>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</si>
  <si>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</si>
  <si>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</si>
  <si>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</si>
  <si>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</si>
  <si>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</si>
  <si>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</si>
  <si>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</si>
  <si>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</si>
  <si>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</si>
  <si>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</si>
  <si>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</si>
  <si>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</si>
  <si>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</si>
  <si>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</si>
  <si>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</si>
  <si>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</si>
  <si>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</si>
  <si>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</si>
  <si>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</si>
  <si>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</si>
  <si>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</si>
  <si>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</si>
  <si>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</si>
  <si>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</si>
  <si>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</si>
  <si>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</si>
  <si>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</si>
  <si>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</si>
  <si>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</si>
  <si>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</si>
  <si>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</si>
  <si>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</si>
  <si>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</si>
  <si>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</si>
  <si>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</si>
  <si>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</si>
  <si>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</si>
  <si>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</si>
  <si>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</si>
  <si>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</si>
  <si>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</si>
  <si>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</si>
  <si>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</si>
  <si>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</si>
  <si>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</si>
  <si>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</si>
  <si>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</si>
  <si>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</si>
  <si>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</si>
  <si>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</si>
  <si>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</si>
  <si>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</si>
  <si>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</si>
  <si>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</si>
  <si>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</si>
  <si>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</si>
  <si>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</si>
  <si>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</si>
  <si>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</si>
  <si>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</si>
  <si>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</si>
  <si>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</si>
  <si>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</si>
  <si>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</si>
  <si>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</si>
  <si>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</si>
  <si>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</si>
  <si>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</si>
  <si>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</si>
  <si>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</si>
  <si>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</si>
  <si>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</si>
  <si>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</si>
  <si>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</si>
  <si>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</si>
  <si>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</si>
  <si>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</si>
  <si>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</si>
  <si>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</si>
  <si>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</si>
  <si>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</si>
  <si>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</si>
  <si>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</si>
  <si>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</si>
  <si>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</si>
  <si>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</si>
  <si>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</si>
  <si>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</si>
  <si>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</si>
  <si>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</si>
  <si>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</si>
  <si>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</si>
  <si>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</si>
  <si>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</si>
  <si>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</si>
  <si>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</si>
  <si>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</si>
  <si>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</si>
  <si>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</si>
  <si>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</si>
  <si>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</si>
  <si>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</si>
  <si>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</si>
  <si>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</si>
  <si>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</si>
  <si>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</si>
  <si>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</si>
  <si>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</si>
  <si>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</si>
  <si>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</si>
  <si>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</si>
  <si>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</si>
  <si>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</si>
  <si>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</si>
  <si>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</si>
  <si>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</si>
  <si>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</si>
  <si>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</si>
  <si>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</si>
  <si>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</si>
  <si>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</si>
  <si>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</si>
  <si>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</si>
  <si>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</si>
  <si>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</si>
  <si>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</si>
  <si>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</si>
  <si>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</si>
  <si>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</si>
  <si>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</si>
  <si>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</si>
  <si>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</si>
  <si>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</si>
  <si>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</si>
  <si>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</si>
  <si>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</si>
  <si>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</si>
  <si>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</si>
  <si>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</si>
  <si>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</si>
  <si>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</si>
  <si>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</si>
  <si>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</si>
  <si>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</si>
  <si>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</si>
  <si>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</si>
  <si>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</si>
  <si>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</si>
  <si>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</si>
  <si>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</si>
  <si>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</si>
  <si>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</si>
  <si>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</si>
  <si>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</si>
  <si>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</si>
  <si>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</si>
  <si>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</si>
  <si>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</si>
  <si>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</si>
  <si>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</si>
  <si>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</si>
  <si>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</si>
  <si>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</si>
  <si>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</si>
  <si>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</si>
  <si>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</si>
  <si>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</si>
  <si>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</si>
  <si>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</si>
  <si>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</si>
  <si>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</si>
  <si>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</si>
  <si>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</si>
  <si>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</si>
  <si>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</si>
  <si>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</si>
  <si>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</si>
  <si>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</si>
  <si>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</si>
  <si>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</si>
  <si>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</si>
  <si>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</si>
  <si>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</si>
  <si>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</si>
  <si>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</si>
  <si>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</si>
  <si>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</si>
  <si>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</si>
  <si>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</si>
  <si>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</si>
  <si>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</si>
  <si>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</si>
  <si>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</si>
  <si>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</si>
  <si>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</si>
  <si>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</si>
  <si>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</si>
  <si>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</si>
  <si>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</si>
  <si>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</si>
  <si>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</si>
  <si>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</si>
  <si>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</si>
  <si>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</si>
  <si>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</si>
  <si>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</si>
  <si>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</si>
  <si>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</si>
  <si>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</si>
  <si>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</si>
  <si>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</si>
  <si>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</si>
  <si>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</si>
  <si>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</si>
  <si>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</si>
  <si>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</si>
  <si>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</si>
  <si>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</si>
  <si>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</si>
  <si>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</si>
  <si>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</si>
  <si>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</si>
  <si>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</si>
  <si>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</si>
  <si>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</si>
  <si>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</si>
  <si>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</si>
  <si>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</si>
  <si>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</si>
  <si>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</si>
  <si>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</si>
  <si>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</si>
  <si>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</si>
  <si>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</si>
  <si>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</si>
  <si>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</si>
  <si>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</si>
  <si>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</si>
  <si>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</si>
  <si>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</si>
  <si>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</si>
  <si>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</si>
  <si>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</si>
  <si>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</si>
  <si>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</si>
  <si>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</si>
  <si>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</si>
  <si>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</si>
  <si>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</si>
  <si>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</si>
  <si>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</si>
  <si>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</si>
  <si>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</si>
  <si>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</si>
  <si>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</si>
  <si>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</si>
  <si>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</si>
  <si>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</si>
  <si>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</si>
  <si>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</si>
  <si>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</si>
  <si>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</si>
  <si>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</si>
  <si>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</si>
  <si>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</si>
  <si>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</si>
  <si>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</si>
  <si>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</si>
  <si>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</si>
  <si>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</si>
  <si>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</si>
  <si>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</si>
  <si>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</si>
  <si>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</si>
  <si>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</si>
  <si>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</si>
  <si>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</si>
  <si>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</si>
  <si>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</si>
  <si>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</si>
  <si>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</si>
  <si>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</si>
  <si>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</si>
  <si>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</si>
  <si>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</si>
  <si>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</si>
  <si>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</si>
  <si>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</si>
  <si>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</si>
  <si>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</si>
  <si>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</si>
  <si>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</si>
  <si>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</si>
  <si>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</si>
  <si>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</si>
  <si>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</si>
  <si>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</si>
  <si>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</si>
  <si>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</si>
  <si>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</si>
  <si>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</si>
  <si>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</si>
  <si>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</si>
  <si>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</si>
  <si>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</si>
  <si>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</si>
  <si>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</si>
  <si>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</si>
  <si>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</si>
  <si>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</si>
  <si>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</si>
  <si>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</si>
  <si>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</si>
  <si>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</si>
  <si>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</si>
  <si>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</si>
  <si>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</si>
  <si>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</si>
  <si>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</si>
  <si>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</si>
  <si>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</si>
  <si>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</si>
  <si>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</si>
  <si>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</si>
  <si>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</si>
  <si>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</si>
  <si>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</si>
  <si>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</si>
  <si>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</si>
  <si>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</si>
  <si>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</si>
  <si>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</si>
  <si>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</si>
  <si>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</si>
  <si>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</si>
  <si>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</si>
  <si>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</si>
  <si>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</si>
  <si>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</si>
  <si>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</si>
  <si>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</si>
  <si>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</si>
  <si>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</si>
  <si>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</si>
  <si>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</si>
  <si>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</si>
  <si>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</si>
  <si>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</si>
  <si>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</si>
  <si>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</si>
  <si>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</si>
  <si>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</si>
  <si>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</si>
  <si>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</si>
  <si>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</si>
  <si>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</si>
  <si>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</si>
  <si>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</si>
  <si>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</si>
  <si>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</si>
  <si>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</si>
  <si>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</si>
  <si>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</si>
  <si>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</si>
  <si>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</si>
  <si>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</si>
  <si>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</si>
  <si>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</si>
  <si>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</si>
  <si>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</si>
  <si>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</si>
  <si>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</si>
  <si>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</si>
  <si>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</si>
  <si>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</si>
  <si>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</si>
  <si>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</si>
  <si>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</si>
  <si>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</si>
  <si>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</si>
  <si>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</si>
  <si>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</si>
  <si>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</si>
  <si>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</si>
  <si>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</si>
  <si>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</si>
  <si>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</si>
  <si>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</si>
  <si>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</si>
  <si>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</si>
  <si>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</si>
  <si>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</si>
  <si>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</si>
  <si>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</si>
  <si>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</si>
  <si>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</si>
  <si>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</si>
  <si>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</si>
  <si>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</si>
  <si>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</si>
  <si>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</si>
  <si>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</si>
  <si>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</si>
  <si>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</si>
  <si>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</si>
  <si>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</si>
  <si>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</si>
  <si>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</si>
  <si>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</si>
  <si>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</si>
  <si>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</si>
  <si>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</si>
  <si>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</si>
  <si>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</si>
  <si>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</si>
  <si>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</si>
  <si>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</si>
  <si>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</si>
  <si>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</si>
  <si>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</si>
  <si>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</si>
  <si>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</si>
  <si>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</si>
  <si>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</si>
  <si>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</si>
  <si>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</si>
  <si>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</si>
  <si>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</si>
  <si>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</si>
  <si>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</si>
  <si>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</si>
  <si>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</si>
  <si>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</si>
  <si>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</si>
  <si>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</si>
  <si>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</si>
  <si>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</si>
  <si>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</si>
  <si>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</si>
  <si>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</si>
  <si>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</si>
  <si>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</si>
  <si>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</si>
  <si>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</si>
  <si>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</si>
  <si>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</si>
  <si>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</si>
  <si>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</si>
  <si>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</si>
  <si>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</si>
  <si>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</si>
  <si>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</si>
  <si>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</si>
  <si>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</si>
  <si>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</si>
  <si>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</si>
  <si>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</si>
  <si>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</si>
  <si>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</si>
  <si>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</si>
  <si>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</si>
  <si>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</si>
  <si>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</si>
  <si>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</si>
  <si>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</si>
  <si>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</si>
  <si>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</si>
  <si>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</si>
  <si>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</si>
  <si>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</si>
  <si>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</si>
  <si>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</si>
  <si>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</si>
  <si>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</si>
  <si>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</si>
  <si>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</si>
  <si>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</si>
  <si>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</si>
  <si>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</si>
  <si>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</si>
  <si>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</si>
  <si>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</si>
  <si>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</si>
  <si>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</si>
  <si>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</si>
  <si>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</si>
  <si>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</si>
  <si>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</si>
  <si>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</si>
  <si>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</si>
  <si>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</si>
  <si>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</si>
  <si>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</si>
  <si>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</si>
  <si>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</si>
  <si>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</si>
  <si>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</si>
  <si>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</si>
  <si>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</si>
  <si>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</si>
  <si>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</si>
  <si>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</si>
  <si>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</si>
  <si>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</si>
  <si>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</si>
  <si>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</si>
  <si>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</si>
  <si>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</si>
  <si>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</si>
  <si>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</si>
  <si>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</si>
  <si>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</si>
  <si>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</si>
  <si>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</si>
  <si>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</si>
  <si>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</si>
  <si>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</si>
  <si>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</si>
  <si>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</si>
  <si>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</si>
  <si>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</si>
  <si>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</si>
  <si>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</si>
  <si>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</si>
  <si>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</si>
  <si>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</si>
  <si>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</si>
  <si>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</si>
  <si>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</si>
  <si>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</si>
  <si>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</si>
  <si>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</si>
  <si>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</si>
  <si>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</si>
  <si>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</si>
  <si>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</si>
  <si>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</si>
  <si>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</si>
  <si>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</si>
  <si>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</si>
  <si>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</si>
  <si>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</si>
  <si>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</si>
  <si>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</si>
  <si>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</si>
  <si>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</si>
  <si>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</si>
  <si>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</si>
  <si>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</si>
  <si>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</si>
  <si>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</si>
  <si>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</si>
  <si>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</si>
  <si>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</si>
  <si>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</si>
  <si>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</si>
  <si>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</si>
  <si>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</si>
  <si>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</si>
  <si>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</si>
  <si>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</si>
  <si>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</si>
  <si>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</si>
  <si>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</si>
  <si>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</si>
  <si>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</si>
  <si>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</si>
  <si>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</si>
  <si>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</si>
  <si>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</si>
  <si>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</si>
  <si>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</si>
  <si>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</si>
  <si>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</si>
  <si>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</si>
  <si>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</si>
  <si>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</si>
  <si>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</si>
  <si>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</si>
  <si>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</si>
  <si>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</si>
  <si>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</si>
  <si>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</si>
  <si>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</si>
  <si>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</si>
  <si>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</si>
  <si>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</si>
  <si>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</si>
  <si>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</si>
  <si>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</si>
  <si>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</si>
  <si>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</si>
  <si>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</si>
  <si>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</si>
  <si>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</si>
  <si>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</si>
  <si>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</si>
  <si>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</si>
  <si>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</si>
  <si>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</si>
  <si>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</si>
  <si>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</si>
  <si>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</si>
  <si>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</si>
  <si>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</si>
  <si>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</si>
  <si>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</si>
  <si>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</si>
  <si>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</si>
  <si>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</si>
  <si>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</si>
  <si>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</si>
  <si>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</si>
  <si>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</si>
  <si>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</si>
  <si>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</si>
  <si>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</si>
  <si>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</si>
  <si>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</si>
  <si>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</si>
  <si>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</si>
  <si>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</si>
  <si>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</si>
  <si>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</si>
  <si>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</si>
  <si>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</si>
  <si>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</si>
  <si>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</si>
  <si>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</si>
  <si>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</si>
  <si>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</si>
  <si>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</si>
  <si>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</si>
  <si>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</si>
  <si>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</si>
  <si>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</si>
  <si>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</si>
  <si>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</si>
  <si>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</si>
  <si>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</si>
  <si>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</si>
  <si>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</si>
  <si>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</si>
  <si>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</si>
  <si>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</si>
  <si>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</si>
  <si>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</si>
  <si>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</si>
  <si>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</si>
  <si>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</si>
  <si>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</si>
  <si>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</si>
  <si>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</si>
  <si>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</si>
  <si>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</si>
  <si>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</si>
  <si>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</si>
  <si>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</si>
  <si>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</si>
  <si>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</si>
  <si>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</si>
  <si>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</si>
  <si>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</si>
  <si>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</si>
  <si>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</si>
  <si>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</si>
  <si>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</si>
  <si>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</si>
  <si>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</si>
  <si>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</si>
  <si>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</si>
  <si>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</si>
  <si>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</si>
  <si>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</si>
  <si>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</si>
  <si>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</si>
  <si>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</si>
  <si>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</si>
  <si>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</si>
  <si>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</si>
  <si>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</si>
  <si>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</si>
  <si>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</si>
  <si>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</si>
  <si>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</si>
  <si>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</si>
  <si>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</si>
  <si>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</si>
  <si>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</si>
  <si>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</si>
  <si>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</si>
  <si>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</si>
  <si>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</si>
  <si>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</si>
  <si>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</si>
  <si>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</si>
  <si>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</si>
  <si>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</si>
  <si>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</si>
  <si>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</si>
  <si>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</si>
  <si>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</si>
  <si>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</si>
  <si>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</si>
  <si>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</si>
  <si>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</si>
  <si>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</si>
  <si>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</si>
  <si>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</si>
  <si>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</si>
  <si>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</si>
  <si>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</si>
  <si>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</si>
  <si>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</si>
  <si>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</si>
  <si>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</si>
  <si>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</si>
  <si>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</si>
  <si>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</si>
  <si>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</si>
  <si>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</si>
  <si>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</si>
  <si>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</si>
  <si>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</si>
  <si>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</si>
  <si>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</si>
  <si>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</si>
  <si>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</si>
  <si>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</si>
  <si>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</si>
  <si>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</si>
  <si>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</si>
  <si>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</si>
  <si>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</si>
  <si>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</si>
  <si>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</si>
  <si>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</si>
  <si>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</si>
  <si>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</si>
  <si>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</si>
  <si>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</si>
  <si>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</si>
  <si>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</si>
  <si>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</si>
  <si>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</si>
  <si>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</si>
  <si>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</si>
  <si>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</si>
  <si>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</si>
  <si>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</si>
  <si>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</si>
  <si>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</si>
  <si>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</si>
  <si>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</si>
  <si>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</si>
  <si>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</si>
  <si>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</si>
  <si>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</si>
  <si>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</si>
  <si>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</si>
  <si>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</si>
  <si>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</si>
  <si>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</si>
  <si>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</si>
  <si>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</si>
  <si>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</si>
  <si>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</si>
  <si>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</si>
  <si>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</si>
  <si>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</si>
  <si>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</si>
  <si>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</si>
  <si>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</si>
  <si>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</si>
  <si>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</si>
  <si>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</si>
  <si>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</si>
  <si>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</si>
  <si>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</si>
  <si>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</si>
  <si>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</si>
  <si>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</si>
  <si>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</si>
  <si>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</si>
  <si>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</si>
  <si>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</si>
  <si>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</si>
  <si>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</si>
  <si>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</si>
  <si>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</si>
  <si>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</si>
  <si>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</si>
  <si>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</si>
  <si>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</si>
  <si>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</si>
  <si>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</si>
  <si>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</si>
  <si>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</si>
  <si>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</si>
  <si>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</si>
  <si>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</si>
  <si>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</si>
  <si>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</si>
  <si>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</si>
  <si>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</si>
  <si>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</si>
  <si>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</si>
  <si>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</si>
  <si>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</si>
  <si>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</si>
  <si>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</si>
  <si>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</si>
  <si>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</si>
  <si>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</si>
  <si>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</si>
  <si>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</si>
  <si>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</si>
  <si>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</si>
  <si>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</si>
  <si>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</si>
  <si>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</si>
  <si>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</si>
  <si>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</si>
  <si>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</si>
  <si>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</si>
  <si>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</si>
  <si>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</si>
  <si>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</si>
  <si>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</si>
  <si>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</si>
  <si>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</si>
  <si>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</si>
  <si>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</si>
  <si>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</si>
  <si>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</si>
  <si>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</si>
  <si>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</si>
  <si>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</si>
  <si>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</si>
  <si>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</si>
  <si>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</si>
  <si>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</si>
  <si>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</si>
  <si>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</si>
  <si>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</si>
  <si>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</si>
  <si>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</si>
  <si>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</si>
  <si>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</si>
  <si>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</si>
  <si>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</si>
  <si>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</si>
  <si>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</si>
  <si>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</si>
  <si>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</si>
  <si>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</si>
  <si>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</si>
  <si>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</si>
  <si>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</si>
  <si>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</si>
  <si>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</si>
  <si>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</si>
  <si>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</si>
  <si>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</si>
  <si>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</si>
  <si>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</si>
  <si>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</si>
  <si>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</si>
  <si>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</si>
  <si>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</si>
  <si>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</si>
  <si>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</si>
  <si>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</si>
  <si>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</si>
  <si>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</si>
  <si>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</si>
  <si>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</si>
  <si>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</si>
  <si>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</si>
  <si>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</si>
  <si>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</si>
  <si>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</si>
  <si>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</si>
  <si>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</si>
  <si>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</si>
  <si>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</si>
  <si>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</si>
  <si>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</si>
  <si>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</si>
  <si>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</si>
  <si>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</si>
  <si>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</si>
  <si>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</si>
  <si>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</si>
  <si>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</si>
  <si>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</si>
  <si>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</si>
  <si>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</si>
  <si>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</si>
  <si>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</si>
  <si>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</si>
  <si>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</si>
  <si>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</si>
  <si>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</si>
  <si>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</si>
  <si>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</si>
  <si>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</si>
  <si>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</si>
  <si>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</si>
  <si>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</si>
  <si>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</si>
  <si>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</si>
  <si>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</si>
  <si>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</si>
  <si>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</si>
  <si>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</si>
  <si>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</si>
  <si>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</si>
  <si>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</si>
  <si>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</si>
  <si>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</si>
  <si>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</si>
  <si>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</si>
  <si>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</si>
  <si>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</si>
  <si>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</si>
  <si>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</si>
  <si>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</si>
  <si>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</si>
  <si>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</si>
  <si>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</si>
  <si>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</si>
  <si>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</si>
  <si>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</si>
  <si>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</si>
  <si>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</si>
  <si>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</si>
  <si>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</si>
  <si>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</si>
  <si>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</si>
  <si>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</si>
  <si>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</si>
  <si>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</si>
  <si>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</si>
  <si>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</si>
  <si>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</si>
  <si>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</si>
  <si>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</si>
  <si>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</si>
  <si>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</si>
  <si>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</si>
  <si>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</si>
  <si>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</si>
  <si>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</si>
  <si>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</si>
  <si>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</si>
  <si>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</si>
  <si>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</si>
  <si>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</si>
  <si>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</si>
  <si>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</si>
  <si>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</si>
  <si>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</si>
  <si>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</si>
  <si>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</si>
  <si>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</si>
  <si>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</si>
  <si>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</si>
  <si>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</si>
  <si>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</si>
  <si>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</si>
  <si>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</si>
  <si>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</si>
  <si>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</si>
  <si>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</si>
  <si>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</si>
  <si>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</si>
  <si>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</si>
  <si>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</si>
  <si>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</si>
  <si>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</si>
  <si>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</si>
  <si>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</si>
  <si>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</si>
  <si>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</si>
  <si>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</si>
  <si>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</si>
  <si>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</si>
  <si>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</si>
  <si>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</si>
  <si>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</si>
  <si>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</si>
  <si>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</si>
  <si>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</si>
  <si>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</si>
  <si>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</si>
  <si>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</si>
  <si>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</si>
  <si>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</si>
  <si>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</si>
  <si>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</si>
  <si>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</si>
  <si>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</si>
  <si>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</si>
  <si>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</si>
  <si>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</si>
  <si>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</si>
  <si>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</si>
  <si>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</si>
  <si>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</si>
  <si>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</si>
  <si>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</si>
  <si>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</si>
  <si>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</si>
  <si>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</si>
  <si>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</si>
  <si>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</si>
  <si>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</si>
  <si>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</si>
  <si>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</si>
  <si>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</si>
  <si>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</si>
  <si>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</si>
  <si>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</si>
  <si>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</si>
  <si>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</si>
  <si>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</si>
  <si>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</si>
  <si>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</si>
  <si>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</si>
  <si>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</si>
  <si>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</si>
  <si>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</si>
  <si>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</si>
  <si>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</si>
  <si>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</si>
  <si>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</si>
  <si>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</si>
  <si>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</si>
  <si>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</si>
  <si>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</si>
  <si>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</si>
  <si>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</si>
  <si>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</si>
  <si>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</si>
  <si>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</si>
  <si>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</si>
  <si>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</si>
  <si>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</si>
  <si>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</si>
  <si>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</si>
  <si>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</si>
  <si>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</si>
  <si>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</si>
  <si>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</si>
  <si>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</si>
  <si>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</si>
  <si>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</si>
  <si>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</si>
  <si>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</si>
  <si>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</si>
  <si>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</si>
  <si>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</si>
  <si>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</si>
  <si>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</si>
  <si>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</si>
  <si>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</si>
  <si>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</si>
  <si>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</si>
  <si>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</si>
  <si>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</si>
  <si>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</si>
  <si>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</si>
  <si>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</si>
  <si>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</si>
  <si>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</si>
  <si>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</si>
  <si>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</si>
  <si>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</si>
  <si>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</si>
  <si>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</si>
  <si>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</si>
  <si>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</si>
  <si>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</si>
  <si>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</si>
  <si>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</si>
  <si>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</si>
  <si>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</si>
  <si>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</si>
  <si>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</si>
  <si>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</si>
  <si>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</si>
  <si>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</si>
  <si>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</si>
  <si>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</si>
  <si>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</si>
  <si>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</si>
  <si>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</si>
  <si>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</si>
  <si>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</si>
  <si>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</si>
  <si>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</si>
  <si>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</si>
  <si>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</si>
  <si>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</si>
  <si>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</si>
  <si>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</si>
  <si>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</si>
  <si>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</si>
  <si>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</si>
  <si>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</si>
  <si>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</si>
  <si>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</si>
  <si>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</si>
  <si>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</si>
  <si>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</si>
  <si>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</si>
  <si>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</si>
  <si>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</si>
  <si>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</si>
  <si>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</si>
  <si>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</si>
  <si>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</si>
  <si>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</si>
  <si>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</si>
  <si>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</si>
  <si>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</si>
  <si>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</si>
  <si>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</si>
  <si>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</si>
  <si>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</si>
  <si>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</si>
  <si>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</si>
  <si>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</si>
  <si>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</si>
  <si>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</si>
  <si>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</si>
  <si>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</si>
  <si>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</si>
  <si>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</si>
  <si>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</si>
  <si>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</si>
  <si>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</si>
  <si>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</si>
  <si>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</si>
  <si>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</si>
  <si>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</si>
  <si>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</si>
  <si>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</si>
  <si>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</si>
  <si>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</si>
  <si>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</si>
  <si>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</si>
  <si>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</si>
  <si>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</si>
  <si>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</si>
  <si>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</si>
  <si>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</si>
  <si>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</si>
  <si>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</si>
  <si>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</si>
  <si>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</si>
  <si>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</si>
  <si>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</si>
  <si>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</si>
  <si>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</si>
  <si>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</si>
  <si>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</si>
  <si>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</si>
  <si>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</si>
  <si>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</si>
  <si>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</si>
  <si>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</si>
  <si>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</si>
  <si>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</si>
  <si>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</si>
  <si>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</si>
  <si>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</si>
  <si>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</si>
  <si>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</si>
  <si>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</si>
  <si>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</si>
  <si>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</si>
  <si>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</si>
  <si>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</si>
  <si>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</si>
  <si>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</si>
  <si>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</si>
  <si>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</si>
  <si>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</si>
  <si>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</si>
  <si>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</si>
  <si>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</si>
  <si>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</si>
  <si>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</si>
  <si>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</si>
  <si>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</si>
  <si>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</si>
  <si>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</si>
  <si>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</si>
  <si>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</si>
  <si>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</si>
  <si>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</si>
  <si>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</si>
  <si>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</si>
  <si>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</si>
  <si>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</si>
  <si>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</si>
  <si>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</si>
  <si>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</si>
  <si>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</si>
  <si>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</si>
  <si>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</si>
  <si>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</si>
  <si>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</si>
  <si>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</si>
  <si>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</si>
  <si>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</si>
  <si>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</si>
  <si>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</si>
  <si>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</si>
  <si>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</si>
  <si>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</si>
  <si>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</si>
  <si>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</si>
  <si>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</si>
  <si>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</si>
  <si>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</si>
  <si>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</si>
  <si>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</si>
  <si>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</si>
  <si>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</si>
  <si>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</si>
  <si>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</si>
  <si>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</si>
  <si>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</si>
  <si>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</si>
  <si>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</si>
  <si>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</si>
  <si>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</si>
  <si>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</si>
  <si>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</si>
  <si>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</si>
  <si>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</si>
  <si>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</si>
  <si>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</si>
  <si>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</si>
  <si>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</si>
  <si>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</si>
  <si>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</si>
  <si>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</si>
  <si>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</si>
  <si>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</si>
  <si>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</si>
  <si>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</si>
  <si>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</si>
  <si>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</si>
  <si>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</si>
  <si>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</si>
  <si>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</si>
  <si>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</si>
  <si>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</si>
  <si>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</si>
  <si>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</si>
  <si>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</si>
  <si>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</si>
  <si>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</si>
  <si>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</si>
  <si>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</si>
  <si>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</si>
  <si>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</si>
  <si>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</si>
  <si>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</si>
  <si>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</si>
  <si>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</si>
  <si>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</si>
  <si>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</si>
  <si>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</si>
  <si>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</si>
  <si>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</si>
  <si>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</si>
  <si>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</si>
  <si>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</si>
  <si>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</si>
  <si>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</si>
  <si>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</si>
  <si>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</si>
  <si>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</si>
  <si>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</si>
  <si>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</si>
  <si>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</si>
  <si>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</si>
  <si>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</si>
  <si>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</si>
  <si>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</si>
  <si>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</si>
  <si>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</si>
  <si>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</si>
  <si>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</si>
  <si>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</si>
  <si>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</si>
  <si>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</si>
  <si>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</si>
  <si>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</si>
  <si>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</si>
  <si>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</si>
  <si>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</si>
  <si>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</si>
  <si>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</si>
  <si>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</si>
  <si>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</si>
  <si>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</si>
  <si>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</si>
  <si>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</si>
  <si>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</si>
  <si>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</si>
  <si>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</si>
  <si>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</si>
  <si>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</si>
  <si>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</si>
  <si>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</si>
  <si>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</si>
  <si>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</si>
  <si>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</si>
  <si>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</si>
  <si>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</si>
  <si>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</si>
  <si>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</si>
  <si>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</si>
  <si>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</si>
  <si>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</si>
  <si>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</si>
  <si>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</si>
  <si>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</si>
  <si>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</si>
  <si>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</si>
  <si>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</si>
  <si>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</si>
  <si>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</si>
  <si>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</si>
  <si>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</si>
  <si>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</si>
  <si>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</si>
  <si>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</si>
  <si>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</si>
  <si>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</si>
  <si>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</si>
  <si>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</si>
  <si>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</si>
  <si>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</si>
  <si>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</si>
  <si>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</si>
  <si>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</si>
  <si>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</si>
  <si>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</si>
  <si>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</si>
  <si>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</si>
  <si>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</si>
  <si>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</si>
  <si>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</si>
  <si>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</si>
  <si>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</si>
  <si>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</si>
  <si>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</si>
  <si>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</si>
  <si>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</si>
  <si>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</si>
  <si>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</si>
  <si>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</si>
  <si>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</si>
  <si>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</si>
  <si>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</si>
  <si>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</si>
  <si>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</si>
  <si>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</si>
  <si>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</si>
  <si>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</si>
  <si>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</si>
  <si>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</si>
  <si>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</si>
  <si>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</si>
  <si>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</si>
  <si>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</si>
  <si>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</si>
  <si>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</si>
  <si>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</si>
  <si>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</si>
  <si>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</si>
  <si>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</si>
  <si>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</si>
  <si>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</si>
  <si>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</si>
  <si>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</si>
  <si>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</si>
  <si>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</si>
  <si>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</si>
  <si>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</si>
  <si>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</si>
  <si>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</si>
  <si>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</si>
  <si>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</si>
  <si>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</si>
  <si>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</si>
  <si>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</si>
  <si>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</si>
  <si>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</si>
  <si>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</si>
  <si>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</si>
  <si>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</si>
  <si>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</si>
  <si>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</si>
  <si>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</si>
  <si>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</si>
  <si>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</si>
  <si>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</si>
  <si>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</si>
  <si>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</si>
  <si>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</si>
  <si>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</si>
  <si>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</si>
  <si>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</si>
  <si>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</si>
  <si>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</si>
  <si>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</si>
  <si>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</si>
  <si>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</si>
  <si>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</si>
  <si>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</si>
  <si>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</si>
  <si>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</si>
  <si>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</si>
  <si>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</si>
  <si>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</si>
  <si>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</si>
  <si>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</si>
  <si>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</si>
  <si>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</si>
  <si>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</si>
  <si>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</si>
  <si>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</si>
  <si>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</si>
  <si>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</si>
  <si>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</si>
  <si>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</si>
  <si>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</si>
  <si>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</si>
  <si>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</si>
  <si>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</si>
  <si>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</si>
  <si>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</si>
  <si>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</si>
  <si>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</si>
  <si>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</si>
  <si>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</si>
  <si>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</si>
  <si>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</si>
  <si>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</si>
  <si>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</si>
  <si>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</si>
  <si>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</si>
  <si>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</si>
  <si>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</si>
  <si>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</si>
  <si>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</si>
  <si>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</si>
  <si>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</si>
  <si>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</si>
  <si>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</si>
  <si>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</si>
  <si>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</si>
  <si>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</si>
  <si>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</si>
  <si>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</si>
  <si>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</si>
  <si>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</si>
  <si>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</si>
  <si>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</si>
  <si>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</si>
  <si>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</si>
  <si>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</si>
  <si>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</si>
  <si>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</si>
  <si>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</si>
  <si>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</si>
  <si>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</si>
  <si>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</si>
  <si>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</si>
  <si>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</si>
  <si>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</si>
  <si>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</si>
  <si>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</si>
  <si>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</si>
  <si>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</si>
  <si>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</si>
  <si>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</si>
  <si>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</si>
  <si>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</si>
  <si>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</si>
  <si>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</si>
  <si>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</si>
  <si>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</si>
  <si>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</si>
  <si>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</si>
  <si>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</si>
  <si>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</si>
  <si>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</si>
  <si>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</si>
  <si>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</si>
  <si>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</si>
  <si>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</si>
  <si>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</si>
  <si>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</si>
  <si>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</si>
  <si>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</si>
  <si>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</si>
  <si>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</si>
  <si>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</si>
  <si>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</si>
  <si>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</si>
  <si>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</si>
  <si>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</si>
  <si>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</si>
  <si>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</si>
  <si>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</si>
  <si>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</si>
  <si>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</si>
  <si>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</si>
  <si>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</si>
  <si>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</si>
  <si>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</si>
  <si>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</si>
  <si>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</si>
  <si>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</si>
  <si>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</si>
  <si>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</si>
  <si>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</si>
  <si>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</si>
  <si>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</si>
  <si>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</si>
  <si>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</si>
  <si>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</si>
  <si>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</si>
  <si>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</si>
  <si>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</si>
  <si>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</si>
  <si>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</si>
  <si>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</si>
  <si>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</si>
  <si>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</si>
  <si>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</si>
  <si>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</si>
  <si>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</si>
  <si>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</si>
  <si>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</si>
  <si>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</si>
  <si>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</si>
  <si>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</si>
  <si>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</si>
  <si>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</si>
  <si>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</si>
  <si>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</si>
  <si>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</si>
  <si>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</si>
  <si>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</si>
  <si>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</si>
  <si>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</si>
  <si>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</si>
  <si>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</si>
  <si>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</si>
  <si>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</si>
  <si>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</si>
  <si>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</si>
  <si>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</si>
  <si>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</si>
  <si>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</si>
  <si>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</si>
  <si>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</si>
  <si>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</si>
  <si>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</si>
  <si>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</si>
  <si>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</si>
  <si>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</si>
  <si>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</si>
  <si>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</si>
  <si>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</si>
  <si>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</si>
  <si>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</si>
  <si>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</si>
  <si>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</si>
  <si>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</si>
  <si>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</si>
  <si>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</si>
  <si>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</si>
  <si>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</si>
  <si>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</si>
  <si>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</si>
  <si>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</si>
  <si>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</si>
  <si>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</si>
  <si>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</si>
  <si>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</si>
  <si>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</si>
  <si>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</si>
  <si>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</si>
  <si>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</si>
  <si>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</si>
  <si>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</si>
  <si>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</si>
  <si>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</si>
  <si>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</si>
  <si>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</si>
  <si>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</si>
  <si>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</si>
  <si>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</si>
  <si>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</si>
  <si>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</si>
  <si>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</si>
  <si>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</si>
  <si>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</si>
  <si>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</si>
  <si>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</si>
  <si>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</si>
  <si>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</si>
  <si>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</si>
  <si>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</si>
  <si>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</si>
  <si>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</si>
  <si>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</si>
  <si>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</si>
  <si>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</si>
  <si>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</si>
  <si>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</si>
  <si>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</si>
  <si>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</si>
  <si>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</si>
  <si>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</si>
  <si>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</si>
  <si>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</si>
  <si>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</si>
  <si>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</si>
  <si>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</si>
  <si>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</si>
  <si>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</si>
  <si>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</si>
  <si>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</si>
  <si>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</si>
  <si>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</si>
  <si>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</si>
  <si>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</si>
  <si>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</si>
  <si>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</si>
  <si>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</si>
  <si>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</si>
  <si>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</si>
  <si>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</si>
  <si>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</si>
  <si>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</si>
  <si>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</si>
  <si>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</si>
  <si>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</si>
  <si>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</si>
  <si>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</si>
  <si>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</si>
  <si>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</si>
  <si>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</si>
  <si>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</si>
  <si>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</si>
  <si>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</si>
  <si>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</si>
  <si>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</si>
  <si>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</si>
  <si>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</si>
  <si>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</si>
  <si>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</si>
  <si>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</si>
  <si>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</si>
  <si>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</si>
  <si>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</si>
  <si>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</si>
  <si>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</si>
  <si>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</si>
  <si>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</si>
  <si>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</si>
  <si>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</si>
  <si>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</si>
  <si>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</si>
  <si>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</si>
  <si>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</si>
  <si>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</si>
  <si>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</si>
  <si>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</si>
  <si>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</si>
  <si>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</si>
  <si>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</si>
  <si>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</si>
  <si>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</si>
  <si>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</si>
  <si>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</si>
  <si>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</si>
  <si>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</si>
  <si>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</si>
  <si>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</si>
  <si>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</si>
  <si>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</si>
  <si>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</si>
  <si>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</si>
  <si>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</si>
  <si>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</si>
  <si>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</si>
  <si>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</si>
  <si>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</si>
  <si>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</si>
  <si>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</si>
  <si>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</si>
  <si>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</si>
  <si>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</si>
  <si>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</si>
  <si>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</si>
  <si>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</si>
  <si>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</si>
  <si>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</si>
  <si>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</si>
  <si>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</si>
  <si>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</si>
  <si>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</si>
  <si>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</si>
  <si>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</si>
  <si>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</si>
  <si>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</si>
  <si>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</si>
  <si>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</si>
  <si>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</si>
  <si>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</si>
  <si>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</si>
  <si>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</si>
  <si>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</si>
  <si>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</si>
  <si>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</si>
  <si>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</si>
  <si>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</si>
  <si>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</si>
  <si>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</si>
  <si>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</si>
  <si>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</si>
  <si>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</si>
  <si>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</si>
  <si>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</si>
  <si>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</si>
  <si>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</si>
  <si>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</si>
  <si>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</si>
  <si>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</si>
  <si>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</si>
  <si>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</si>
  <si>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</si>
  <si>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</si>
  <si>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</si>
  <si>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</si>
  <si>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</si>
  <si>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</si>
  <si>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</si>
  <si>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</si>
  <si>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</si>
  <si>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</si>
  <si>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</si>
  <si>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</si>
  <si>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</si>
  <si>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</si>
  <si>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</si>
  <si>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</si>
  <si>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</si>
  <si>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</si>
  <si>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</si>
  <si>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</si>
  <si>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</si>
  <si>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</si>
  <si>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</si>
  <si>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</si>
  <si>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</si>
  <si>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</si>
  <si>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</si>
  <si>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</si>
  <si>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</si>
  <si>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</si>
  <si>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</si>
  <si>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</si>
  <si>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</si>
  <si>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</si>
  <si>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</si>
  <si>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</si>
  <si>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</si>
  <si>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</si>
  <si>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</si>
  <si>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</si>
  <si>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</si>
  <si>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</si>
  <si>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</si>
  <si>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</si>
  <si>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</si>
  <si>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</si>
  <si>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</si>
  <si>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</si>
  <si>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</si>
  <si>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</si>
  <si>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</si>
  <si>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</si>
  <si>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</si>
  <si>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</si>
  <si>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</si>
  <si>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</si>
  <si>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</si>
  <si>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</si>
  <si>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</si>
  <si>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</si>
  <si>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</si>
  <si>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</si>
  <si>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</si>
  <si>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</si>
  <si>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</si>
  <si>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</si>
  <si>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</si>
  <si>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</si>
  <si>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</si>
  <si>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</si>
  <si>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</si>
  <si>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</si>
  <si>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</si>
  <si>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</si>
  <si>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</si>
  <si>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</si>
  <si>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</si>
  <si>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</si>
  <si>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</si>
  <si>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</si>
  <si>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</si>
  <si>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</si>
  <si>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</si>
  <si>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</si>
  <si>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</si>
  <si>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</si>
  <si>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</si>
  <si>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</si>
  <si>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</si>
  <si>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</si>
  <si>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</si>
  <si>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</si>
  <si>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</si>
  <si>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</si>
  <si>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</si>
  <si>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</si>
  <si>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</si>
  <si>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</si>
  <si>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</si>
  <si>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</si>
  <si>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</si>
  <si>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</si>
  <si>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</si>
  <si>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</si>
  <si>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</si>
  <si>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</si>
  <si>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</si>
  <si>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</si>
  <si>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</si>
  <si>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</si>
  <si>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</si>
  <si>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</si>
  <si>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</si>
  <si>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</si>
  <si>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</si>
  <si>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</si>
  <si>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</si>
  <si>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</si>
  <si>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</si>
  <si>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</si>
  <si>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</si>
  <si>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</si>
  <si>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</si>
  <si>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</si>
  <si>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</si>
  <si>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</si>
  <si>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</si>
  <si>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</si>
  <si>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</si>
  <si>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</si>
  <si>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</si>
  <si>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</si>
  <si>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</si>
  <si>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</si>
  <si>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</si>
  <si>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</si>
  <si>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</si>
  <si>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</si>
  <si>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</si>
  <si>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</si>
  <si>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</si>
  <si>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</si>
  <si>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</si>
  <si>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</si>
  <si>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</si>
  <si>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</si>
  <si>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</si>
  <si>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</si>
  <si>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</si>
  <si>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</si>
  <si>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</si>
  <si>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</si>
  <si>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</si>
  <si>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</si>
  <si>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</si>
  <si>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</si>
  <si>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</si>
  <si>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</si>
  <si>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</si>
  <si>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</si>
  <si>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</si>
  <si>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</si>
  <si>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</si>
  <si>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</si>
  <si>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</si>
  <si>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</si>
  <si>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</si>
  <si>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</si>
  <si>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</si>
  <si>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</si>
  <si>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</si>
  <si>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</si>
  <si>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</si>
  <si>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</si>
  <si>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</si>
  <si>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</si>
  <si>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</si>
  <si>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</si>
  <si>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</si>
  <si>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</si>
  <si>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</si>
  <si>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</si>
  <si>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</si>
  <si>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</si>
  <si>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</si>
  <si>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</si>
  <si>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</si>
  <si>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</si>
  <si>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</si>
  <si>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</si>
  <si>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</si>
  <si>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</si>
  <si>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</si>
  <si>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</si>
  <si>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</si>
  <si>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</si>
  <si>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</si>
  <si>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</si>
  <si>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</si>
  <si>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</si>
  <si>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</si>
  <si>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</si>
  <si>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</si>
  <si>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</si>
  <si>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</si>
  <si>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</si>
  <si>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</si>
  <si>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</si>
  <si>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</si>
  <si>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</si>
  <si>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</si>
  <si>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</si>
  <si>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</si>
  <si>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</si>
  <si>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</si>
  <si>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</si>
  <si>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</si>
  <si>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</si>
  <si>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</si>
  <si>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</si>
  <si>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</si>
  <si>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</si>
  <si>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</si>
  <si>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</si>
  <si>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</si>
  <si>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</si>
  <si>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</si>
  <si>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</si>
  <si>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</si>
  <si>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</si>
  <si>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</si>
  <si>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</si>
  <si>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</si>
  <si>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</si>
  <si>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</si>
  <si>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</si>
  <si>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</si>
  <si>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</si>
  <si>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</si>
  <si>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</si>
  <si>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</si>
  <si>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</si>
  <si>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</si>
  <si>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</si>
  <si>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</si>
  <si>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</si>
  <si>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</si>
  <si>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</si>
  <si>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</si>
  <si>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</si>
  <si>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</si>
  <si>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</si>
  <si>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</si>
  <si>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</si>
  <si>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</si>
  <si>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</si>
  <si>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</si>
  <si>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</si>
  <si>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</si>
  <si>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</si>
  <si>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</si>
  <si>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</si>
  <si>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</si>
  <si>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</si>
  <si>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</si>
  <si>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</si>
  <si>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</si>
  <si>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</si>
  <si>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</si>
  <si>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</si>
  <si>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</si>
  <si>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</si>
  <si>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</si>
  <si>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</si>
  <si>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</si>
  <si>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</si>
  <si>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</si>
  <si>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</si>
  <si>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</si>
  <si>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</si>
  <si>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</si>
  <si>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</si>
  <si>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</si>
  <si>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</si>
  <si>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</si>
  <si>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</si>
  <si>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</si>
  <si>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</si>
  <si>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</si>
  <si>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</si>
  <si>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</si>
  <si>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</si>
  <si>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</si>
  <si>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</si>
  <si>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</si>
  <si>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</si>
  <si>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</si>
  <si>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</si>
  <si>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</si>
  <si>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</si>
  <si>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</si>
  <si>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</si>
  <si>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</si>
  <si>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</si>
  <si>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</si>
  <si>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</si>
  <si>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</si>
  <si>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</si>
  <si>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</si>
  <si>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</si>
  <si>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</si>
  <si>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</si>
  <si>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</si>
  <si>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</si>
  <si>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</si>
  <si>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</si>
  <si>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</si>
  <si>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</si>
  <si>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</si>
  <si>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</si>
  <si>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</si>
  <si>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</si>
  <si>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</si>
  <si>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</si>
  <si>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</si>
  <si>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</si>
  <si>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</si>
  <si>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</si>
  <si>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</si>
  <si>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</si>
  <si>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</si>
  <si>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</si>
  <si>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</si>
  <si>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</si>
  <si>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</si>
  <si>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</si>
  <si>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</si>
  <si>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</si>
  <si>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</si>
  <si>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</si>
  <si>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</si>
  <si>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</si>
  <si>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</si>
  <si>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</si>
  <si>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</si>
  <si>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</si>
  <si>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</si>
  <si>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</si>
  <si>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</si>
  <si>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</si>
  <si>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</si>
  <si>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</si>
  <si>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</si>
  <si>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</si>
  <si>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</si>
  <si>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</si>
  <si>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</si>
  <si>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</si>
  <si>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</si>
  <si>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</si>
  <si>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</si>
  <si>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</si>
  <si>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</si>
  <si>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</si>
  <si>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</si>
  <si>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</si>
  <si>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</si>
  <si>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</si>
  <si>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</si>
  <si>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</si>
  <si>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</si>
  <si>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</si>
  <si>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</si>
  <si>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</si>
  <si>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</si>
  <si>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</si>
  <si>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</si>
  <si>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</si>
  <si>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</si>
  <si>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</si>
  <si>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</si>
  <si>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</si>
  <si>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</si>
  <si>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</si>
  <si>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</si>
  <si>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</si>
  <si>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</si>
  <si>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</si>
  <si>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</si>
  <si>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</si>
  <si>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</si>
  <si>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</si>
  <si>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</si>
  <si>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</si>
  <si>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</si>
  <si>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</si>
  <si>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</si>
  <si>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</si>
  <si>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</si>
  <si>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</si>
  <si>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</si>
  <si>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</si>
  <si>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</si>
  <si>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</si>
  <si>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</si>
  <si>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</si>
  <si>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</si>
  <si>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</si>
  <si>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</si>
  <si>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</si>
  <si>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</si>
  <si>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</si>
  <si>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</si>
  <si>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</si>
  <si>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</si>
  <si>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</si>
  <si>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</si>
  <si>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</si>
  <si>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</si>
  <si>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</si>
  <si>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</si>
  <si>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</si>
  <si>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</si>
  <si>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</si>
  <si>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</si>
  <si>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</si>
  <si>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</si>
  <si>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</si>
  <si>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</si>
  <si>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</si>
  <si>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</si>
  <si>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</si>
  <si>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</si>
  <si>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</si>
  <si>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</si>
  <si>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</si>
  <si>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</si>
  <si>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</si>
  <si>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</si>
  <si>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</si>
  <si>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</si>
  <si>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</si>
  <si>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</si>
  <si>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</si>
  <si>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</si>
  <si>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</si>
  <si>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</si>
  <si>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</si>
  <si>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</si>
  <si>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</si>
  <si>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</si>
  <si>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</si>
  <si>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</si>
  <si>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</si>
  <si>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</si>
  <si>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</si>
  <si>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</si>
  <si>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</si>
  <si>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</si>
  <si>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</si>
  <si>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</si>
  <si>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</si>
  <si>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</si>
  <si>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</si>
  <si>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</si>
  <si>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</si>
  <si>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</si>
  <si>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</si>
  <si>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</si>
  <si>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</si>
  <si>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</si>
  <si>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</si>
  <si>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</si>
  <si>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</si>
  <si>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</si>
  <si>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</si>
  <si>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</si>
  <si>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</si>
  <si>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</si>
  <si>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</si>
  <si>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</si>
  <si>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</si>
  <si>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</si>
  <si>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</si>
  <si>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</si>
  <si>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</si>
  <si>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</si>
  <si>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</si>
  <si>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</si>
  <si>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</si>
  <si>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</si>
  <si>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</si>
  <si>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</si>
  <si>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</si>
  <si>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</si>
  <si>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</si>
  <si>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</si>
  <si>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</si>
  <si>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</si>
  <si>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</si>
  <si>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</si>
  <si>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</si>
  <si>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</si>
  <si>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</si>
  <si>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</si>
  <si>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</si>
  <si>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</si>
  <si>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</si>
  <si>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</si>
  <si>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</si>
  <si>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</si>
  <si>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</si>
  <si>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</si>
  <si>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</si>
  <si>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</si>
  <si>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</si>
  <si>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</si>
  <si>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</si>
  <si>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</si>
  <si>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</si>
  <si>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</si>
  <si>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</si>
  <si>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</si>
  <si>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</si>
  <si>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</si>
  <si>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</si>
  <si>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</si>
  <si>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</si>
  <si>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</si>
  <si>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</si>
  <si>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</si>
  <si>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</si>
  <si>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</si>
  <si>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</si>
  <si>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</si>
  <si>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</si>
  <si>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</si>
  <si>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</si>
  <si>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</si>
  <si>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</si>
  <si>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</si>
  <si>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</si>
  <si>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</si>
  <si>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</si>
  <si>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</si>
  <si>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</si>
  <si>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</si>
  <si>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</si>
  <si>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</si>
  <si>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</si>
  <si>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</si>
  <si>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</si>
  <si>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</si>
  <si>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</si>
  <si>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</si>
  <si>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</si>
  <si>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</si>
  <si>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</si>
  <si>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</si>
  <si>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</si>
  <si>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</si>
  <si>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</si>
  <si>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</si>
  <si>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</si>
  <si>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</si>
  <si>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</si>
  <si>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</si>
  <si>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</si>
  <si>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</si>
  <si>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</si>
  <si>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</si>
  <si>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</si>
  <si>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</si>
  <si>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</si>
  <si>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</si>
  <si>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</si>
  <si>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</si>
  <si>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</si>
  <si>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</si>
  <si>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</si>
  <si>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</si>
  <si>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</si>
  <si>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</si>
  <si>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</si>
  <si>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</si>
  <si>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</si>
  <si>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</si>
  <si>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</si>
  <si>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</si>
  <si>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</si>
  <si>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</si>
  <si>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</si>
  <si>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</si>
  <si>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</si>
  <si>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</si>
  <si>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</si>
  <si>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</si>
  <si>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</si>
  <si>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</si>
  <si>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</si>
  <si>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</si>
  <si>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</si>
  <si>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</si>
  <si>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</si>
  <si>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</si>
  <si>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</si>
  <si>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</si>
  <si>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</si>
  <si>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</si>
  <si>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</si>
  <si>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</si>
  <si>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</si>
  <si>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</si>
  <si>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</si>
  <si>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</si>
  <si>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</si>
  <si>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</si>
  <si>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</si>
  <si>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</si>
  <si>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</si>
  <si>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</si>
  <si>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</si>
  <si>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</si>
  <si>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</si>
  <si>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</si>
  <si>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</si>
  <si>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</si>
  <si>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</si>
  <si>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</si>
  <si>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</si>
  <si>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</si>
  <si>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</si>
  <si>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</si>
  <si>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</si>
  <si>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</si>
  <si>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</si>
  <si>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</si>
  <si>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</si>
  <si>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</si>
  <si>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</si>
  <si>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</si>
  <si>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</si>
  <si>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</si>
  <si>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</si>
  <si>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</si>
  <si>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</si>
  <si>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</si>
  <si>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</si>
  <si>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</si>
  <si>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</si>
  <si>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</si>
  <si>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</si>
  <si>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</si>
  <si>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</si>
  <si>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</si>
  <si>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</si>
  <si>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</si>
  <si>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</si>
  <si>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</si>
  <si>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</si>
  <si>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</si>
  <si>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</si>
  <si>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</si>
  <si>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</si>
  <si>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</si>
  <si>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</si>
  <si>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</si>
  <si>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</si>
  <si>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</si>
  <si>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</si>
  <si>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</si>
  <si>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</si>
  <si>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</si>
  <si>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</si>
  <si>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</si>
  <si>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</si>
  <si>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</si>
  <si>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</si>
  <si>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</si>
  <si>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</si>
  <si>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</si>
  <si>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</si>
  <si>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</si>
  <si>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</si>
  <si>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</si>
  <si>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</si>
  <si>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</si>
  <si>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</si>
  <si>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</si>
  <si>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</si>
  <si>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</si>
  <si>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</si>
  <si>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</si>
  <si>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</si>
  <si>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</si>
  <si>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</si>
  <si>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</si>
  <si>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</si>
  <si>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</si>
  <si>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</si>
  <si>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</si>
  <si>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</si>
  <si>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</si>
  <si>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</si>
  <si>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</si>
  <si>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</si>
  <si>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</si>
  <si>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</si>
  <si>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</si>
  <si>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</si>
  <si>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</si>
  <si>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</si>
  <si>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</si>
  <si>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</si>
  <si>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</si>
  <si>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</si>
  <si>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</si>
  <si>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</si>
  <si>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</si>
  <si>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</si>
  <si>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</si>
  <si>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</si>
  <si>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</si>
  <si>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</si>
  <si>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</si>
  <si>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</si>
  <si>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</si>
  <si>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</si>
  <si>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</si>
  <si>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</si>
  <si>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</si>
  <si>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</si>
  <si>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</si>
  <si>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</si>
  <si>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</si>
  <si>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</si>
  <si>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</si>
  <si>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</si>
  <si>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</si>
  <si>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</si>
  <si>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</si>
  <si>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</si>
  <si>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</si>
  <si>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</si>
  <si>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</si>
  <si>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</si>
  <si>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</si>
  <si>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</si>
  <si>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</si>
  <si>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</si>
  <si>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</si>
  <si>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</si>
  <si>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</si>
  <si>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</si>
  <si>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</si>
  <si>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</si>
  <si>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</si>
  <si>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</si>
  <si>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</si>
  <si>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</si>
  <si>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</si>
  <si>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</si>
  <si>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</si>
  <si>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</si>
  <si>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</si>
  <si>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</si>
  <si>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</si>
  <si>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</si>
  <si>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</si>
  <si>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</si>
  <si>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</si>
  <si>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</si>
  <si>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</si>
  <si>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</si>
  <si>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</si>
  <si>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</si>
  <si>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</si>
  <si>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</si>
  <si>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</si>
  <si>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</si>
  <si>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</si>
  <si>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</si>
  <si>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</si>
  <si>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</si>
  <si>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</si>
  <si>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</si>
  <si>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</si>
  <si>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</si>
  <si>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</si>
  <si>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</si>
  <si>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</si>
  <si>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</si>
  <si>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</si>
  <si>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</si>
  <si>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</si>
  <si>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</si>
  <si>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</si>
  <si>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</si>
  <si>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</si>
  <si>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</si>
  <si>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</si>
  <si>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</si>
  <si>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</si>
  <si>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</si>
  <si>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</si>
  <si>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</si>
  <si>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</si>
  <si>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</si>
  <si>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</si>
  <si>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</si>
  <si>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</si>
  <si>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</si>
  <si>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</si>
  <si>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</si>
  <si>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</si>
  <si>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</si>
  <si>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</si>
  <si>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</si>
  <si>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</si>
  <si>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</si>
  <si>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</si>
  <si>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</si>
  <si>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</si>
  <si>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</si>
  <si>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</si>
  <si>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</si>
  <si>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</si>
  <si>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</si>
  <si>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</si>
  <si>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</si>
  <si>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</si>
  <si>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</si>
  <si>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</si>
  <si>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</si>
  <si>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</si>
  <si>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</si>
  <si>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</si>
  <si>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</si>
  <si>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</si>
  <si>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</si>
  <si>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</si>
  <si>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</si>
  <si>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</si>
  <si>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</si>
  <si>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</si>
  <si>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</si>
  <si>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</si>
  <si>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</si>
  <si>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</si>
  <si>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</si>
  <si>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</si>
  <si>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</si>
  <si>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</si>
  <si>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</si>
  <si>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</si>
  <si>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</si>
  <si>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</si>
  <si>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</si>
  <si>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</si>
  <si>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</si>
  <si>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</si>
  <si>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</si>
  <si>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</si>
  <si>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</si>
  <si>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</si>
  <si>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</si>
  <si>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</si>
  <si>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</si>
  <si>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</si>
  <si>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</si>
  <si>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</si>
  <si>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</si>
  <si>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</si>
  <si>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</si>
  <si>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</si>
  <si>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</si>
  <si>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</si>
  <si>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</si>
  <si>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</si>
  <si>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</si>
  <si>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</si>
  <si>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</si>
  <si>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</si>
  <si>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</si>
  <si>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</si>
  <si>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</si>
  <si>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</si>
  <si>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</si>
  <si>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</si>
  <si>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</si>
  <si>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</si>
  <si>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</si>
  <si>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</si>
  <si>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</si>
  <si>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</si>
  <si>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</si>
  <si>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</si>
  <si>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</si>
  <si>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</si>
  <si>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</si>
  <si>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</si>
  <si>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</si>
  <si>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</si>
  <si>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</si>
  <si>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</si>
  <si>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</si>
  <si>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</si>
  <si>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</si>
  <si>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</si>
  <si>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</si>
  <si>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</si>
  <si>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</si>
  <si>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</si>
  <si>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</si>
  <si>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</si>
  <si>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</si>
  <si>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</si>
  <si>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</si>
  <si>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</si>
  <si>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</si>
  <si>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</si>
  <si>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</si>
  <si>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</si>
  <si>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</si>
  <si>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</si>
  <si>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</si>
  <si>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</si>
  <si>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</si>
  <si>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</si>
  <si>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</si>
  <si>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</si>
  <si>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</si>
  <si>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</si>
  <si>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</si>
  <si>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</si>
  <si>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</si>
  <si>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</si>
  <si>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</si>
  <si>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</si>
  <si>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</si>
  <si>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</si>
  <si>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</si>
  <si>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</si>
  <si>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</si>
  <si>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</si>
  <si>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</si>
  <si>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</si>
  <si>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</si>
  <si>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</si>
  <si>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</si>
  <si>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</si>
  <si>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</si>
  <si>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</si>
  <si>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</si>
  <si>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</si>
  <si>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</si>
  <si>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</si>
  <si>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</si>
  <si>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</si>
  <si>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</si>
  <si>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</si>
  <si>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</si>
  <si>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</si>
  <si>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</si>
  <si>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</si>
  <si>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</si>
  <si>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</si>
  <si>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</si>
  <si>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</si>
  <si>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</si>
  <si>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</si>
  <si>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</si>
  <si>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</si>
  <si>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</si>
  <si>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</si>
  <si>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</si>
  <si>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</si>
  <si>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</si>
  <si>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</si>
  <si>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</si>
  <si>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</si>
  <si>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</si>
  <si>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</si>
  <si>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</si>
  <si>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</si>
  <si>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</si>
  <si>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</si>
  <si>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</si>
  <si>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</si>
  <si>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</si>
  <si>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</si>
  <si>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</si>
  <si>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</si>
  <si>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</si>
  <si>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</si>
  <si>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</si>
  <si>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</si>
  <si>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</si>
  <si>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</si>
  <si>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</si>
  <si>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</si>
  <si>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</si>
  <si>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</si>
  <si>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</si>
  <si>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</si>
  <si>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</si>
  <si>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</si>
  <si>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</si>
  <si>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</si>
  <si>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</si>
  <si>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</si>
  <si>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</si>
  <si>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</si>
  <si>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</si>
  <si>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</si>
  <si>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</si>
  <si>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</si>
  <si>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</si>
  <si>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</si>
  <si>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</si>
  <si>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</si>
  <si>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</si>
  <si>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</si>
  <si>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</si>
  <si>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</si>
  <si>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</si>
  <si>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</si>
  <si>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</si>
  <si>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</si>
  <si>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</si>
  <si>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</si>
  <si>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</si>
  <si>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</si>
  <si>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</si>
  <si>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</si>
  <si>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</si>
  <si>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</si>
  <si>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</si>
  <si>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</si>
  <si>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</si>
  <si>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</si>
  <si>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</si>
  <si>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</si>
  <si>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</si>
  <si>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</si>
  <si>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</si>
  <si>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</si>
  <si>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</si>
  <si>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</si>
  <si>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</si>
  <si>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</si>
  <si>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</si>
  <si>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</si>
  <si>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</si>
  <si>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</si>
  <si>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</si>
  <si>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</si>
  <si>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</si>
  <si>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</si>
  <si>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</si>
  <si>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</si>
  <si>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</si>
  <si>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</si>
  <si>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</si>
  <si>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</si>
  <si>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</si>
  <si>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</si>
  <si>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</si>
  <si>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</si>
  <si>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</si>
  <si>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</si>
  <si>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</si>
  <si>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</si>
  <si>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</si>
  <si>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</si>
  <si>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</si>
  <si>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</si>
  <si>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</si>
  <si>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</si>
  <si>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</si>
  <si>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</si>
  <si>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</si>
  <si>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</si>
  <si>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</si>
  <si>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</si>
  <si>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</si>
  <si>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</si>
  <si>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</si>
  <si>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</si>
  <si>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</si>
  <si>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</si>
  <si>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</si>
  <si>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</si>
  <si>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</si>
  <si>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</si>
  <si>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</si>
  <si>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</si>
  <si>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</si>
  <si>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</si>
  <si>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</si>
  <si>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</si>
  <si>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</si>
  <si>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</si>
  <si>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</si>
  <si>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</si>
  <si>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</si>
  <si>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</si>
  <si>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</si>
  <si>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</si>
  <si>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</si>
  <si>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</si>
  <si>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</si>
  <si>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</si>
  <si>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</si>
  <si>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</si>
  <si>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</si>
  <si>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</si>
  <si>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</si>
  <si>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</si>
  <si>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</si>
  <si>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</si>
  <si>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</si>
  <si>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</si>
  <si>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</si>
  <si>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</si>
  <si>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</si>
  <si>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</si>
  <si>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</si>
  <si>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</si>
  <si>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</si>
  <si>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</si>
  <si>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</si>
  <si>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</si>
  <si>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</si>
  <si>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</si>
  <si>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</si>
  <si>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</si>
  <si>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</si>
  <si>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</si>
  <si>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</si>
  <si>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</si>
  <si>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</si>
  <si>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</si>
  <si>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</si>
  <si>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</si>
  <si>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</si>
  <si>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</si>
  <si>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</si>
  <si>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</si>
  <si>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</si>
  <si>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</si>
  <si>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</si>
  <si>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</si>
  <si>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</si>
  <si>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</si>
  <si>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</si>
  <si>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</si>
  <si>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</si>
  <si>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</si>
  <si>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</si>
  <si>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</si>
  <si>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</si>
  <si>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</si>
  <si>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</si>
  <si>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</si>
  <si>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</si>
  <si>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</si>
  <si>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</si>
  <si>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</si>
  <si>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</si>
  <si>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</si>
  <si>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</si>
  <si>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</si>
  <si>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</si>
  <si>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</si>
  <si>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</si>
  <si>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</si>
  <si>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</si>
  <si>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</si>
  <si>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</si>
  <si>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</si>
  <si>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</si>
  <si>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</si>
  <si>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</si>
  <si>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</si>
  <si>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</si>
  <si>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</si>
  <si>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</si>
  <si>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</si>
  <si>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</si>
  <si>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</si>
  <si>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</si>
  <si>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</si>
  <si>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</si>
  <si>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</si>
  <si>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</si>
  <si>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</si>
  <si>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</si>
  <si>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</si>
  <si>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</si>
  <si>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</si>
  <si>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</si>
  <si>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</si>
  <si>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</si>
  <si>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</si>
  <si>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</si>
  <si>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</si>
  <si>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</si>
  <si>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</si>
  <si>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</si>
  <si>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</si>
  <si>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</si>
  <si>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</si>
  <si>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</si>
  <si>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</si>
  <si>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</si>
  <si>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</si>
  <si>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</si>
  <si>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</si>
  <si>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</si>
  <si>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</si>
  <si>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</si>
  <si>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</si>
  <si>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</si>
  <si>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</si>
  <si>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</si>
  <si>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</si>
  <si>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</si>
  <si>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</si>
  <si>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</si>
  <si>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</si>
  <si>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</si>
  <si>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</si>
  <si>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</si>
  <si>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</si>
  <si>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</si>
  <si>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</si>
  <si>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</si>
  <si>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</si>
  <si>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</si>
  <si>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</si>
  <si>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</si>
  <si>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</si>
  <si>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</si>
  <si>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</si>
  <si>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</si>
  <si>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</si>
  <si>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</si>
  <si>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</si>
  <si>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</si>
  <si>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</si>
  <si>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</si>
  <si>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</si>
  <si>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</si>
  <si>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</si>
  <si>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</si>
  <si>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</si>
  <si>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</si>
  <si>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</si>
  <si>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</si>
  <si>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</si>
  <si>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</si>
  <si>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</si>
  <si>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</si>
  <si>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</si>
  <si>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</si>
  <si>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</si>
  <si>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</si>
  <si>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</si>
  <si>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</si>
  <si>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</si>
  <si>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</si>
  <si>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</si>
  <si>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</si>
  <si>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</si>
  <si>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</si>
  <si>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</si>
  <si>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</si>
  <si>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</si>
  <si>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</si>
  <si>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</si>
  <si>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</si>
  <si>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</si>
  <si>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</si>
  <si>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</si>
  <si>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</si>
  <si>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</si>
  <si>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</si>
  <si>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</si>
  <si>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</si>
  <si>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</si>
  <si>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</si>
  <si>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</si>
  <si>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</si>
  <si>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</si>
  <si>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</si>
  <si>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</si>
  <si>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</si>
  <si>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</si>
  <si>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</si>
  <si>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</si>
  <si>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</si>
  <si>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</si>
  <si>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</si>
  <si>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</si>
  <si>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</si>
  <si>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</si>
  <si>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</si>
  <si>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</si>
  <si>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</si>
  <si>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</si>
  <si>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</si>
  <si>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</si>
  <si>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</si>
  <si>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</si>
  <si>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</si>
  <si>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</si>
  <si>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</si>
  <si>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</si>
  <si>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</si>
  <si>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</si>
  <si>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</si>
  <si>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</si>
  <si>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</si>
  <si>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</si>
  <si>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</si>
  <si>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</si>
  <si>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</si>
  <si>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</si>
  <si>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</si>
  <si>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</si>
  <si>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</si>
  <si>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</si>
  <si>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</si>
  <si>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</si>
  <si>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</si>
  <si>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</si>
  <si>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</si>
  <si>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</si>
  <si>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</si>
  <si>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</si>
  <si>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</si>
  <si>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</si>
  <si>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</si>
  <si>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</si>
  <si>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</si>
  <si>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</si>
  <si>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</si>
  <si>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</si>
  <si>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</si>
  <si>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</si>
  <si>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</si>
  <si>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</si>
  <si>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</si>
  <si>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</si>
  <si>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</si>
  <si>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</si>
  <si>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</si>
  <si>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</si>
  <si>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</si>
  <si>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</si>
  <si>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</si>
  <si>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</si>
  <si>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</si>
  <si>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</si>
  <si>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</si>
  <si>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</si>
  <si>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</si>
  <si>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</si>
  <si>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</si>
  <si>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</si>
  <si>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</si>
  <si>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</si>
  <si>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</si>
  <si>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</si>
  <si>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</si>
  <si>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</si>
  <si>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</si>
  <si>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</si>
  <si>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</si>
  <si>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</si>
  <si>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</si>
  <si>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</si>
  <si>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</si>
  <si>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</si>
  <si>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</si>
  <si>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</si>
  <si>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</si>
  <si>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</si>
  <si>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</si>
  <si>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</si>
  <si>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</si>
  <si>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</si>
  <si>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</si>
  <si>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</si>
  <si>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</si>
  <si>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</si>
  <si>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</si>
  <si>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</si>
  <si>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</si>
  <si>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</si>
  <si>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</si>
  <si>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</si>
  <si>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</si>
  <si>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</si>
  <si>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</si>
  <si>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</si>
  <si>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</si>
  <si>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</si>
  <si>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</si>
  <si>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</si>
  <si>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</si>
  <si>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</si>
  <si>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</si>
  <si>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</si>
  <si>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</si>
  <si>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</si>
  <si>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</si>
  <si>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</si>
  <si>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</si>
  <si>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</si>
  <si>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</si>
  <si>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</si>
  <si>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</si>
  <si>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</si>
  <si>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</si>
  <si>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</si>
  <si>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</si>
  <si>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</si>
  <si>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</si>
  <si>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</si>
  <si>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</si>
  <si>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</si>
  <si>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</si>
  <si>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</si>
  <si>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</si>
  <si>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</si>
  <si>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</si>
  <si>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</si>
  <si>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</si>
  <si>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</si>
  <si>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</si>
  <si>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</si>
  <si>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</si>
  <si>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</si>
  <si>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</si>
  <si>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</si>
  <si>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</si>
  <si>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</si>
  <si>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</si>
  <si>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</si>
  <si>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</si>
  <si>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</si>
  <si>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</si>
  <si>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</si>
  <si>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</si>
  <si>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</si>
  <si>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</si>
  <si>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</si>
  <si>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</si>
  <si>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</si>
  <si>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</si>
  <si>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</si>
  <si>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</si>
  <si>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</si>
  <si>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</si>
  <si>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</si>
  <si>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</si>
  <si>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</si>
  <si>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</si>
  <si>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</si>
  <si>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</si>
  <si>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</si>
  <si>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</si>
  <si>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</si>
  <si>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</si>
  <si>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</si>
  <si>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</si>
  <si>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</si>
  <si>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</si>
  <si>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</si>
  <si>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</si>
  <si>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</si>
  <si>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</si>
  <si>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</si>
  <si>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</si>
  <si>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</si>
  <si>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</si>
  <si>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</si>
  <si>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</si>
  <si>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</si>
  <si>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</si>
  <si>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</si>
  <si>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</si>
  <si>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</si>
  <si>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</si>
  <si>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</si>
  <si>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</si>
  <si>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</si>
  <si>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</si>
  <si>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</si>
  <si>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</si>
  <si>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</si>
  <si>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</si>
  <si>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</si>
  <si>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</si>
  <si>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</si>
  <si>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</si>
  <si>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</si>
  <si>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</si>
  <si>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</si>
  <si>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</si>
  <si>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</si>
  <si>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</si>
  <si>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</si>
  <si>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</si>
  <si>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</si>
  <si>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</si>
  <si>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</si>
  <si>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</si>
  <si>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</si>
  <si>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</si>
  <si>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</si>
  <si>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</si>
  <si>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</si>
  <si>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</si>
  <si>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</si>
  <si>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</si>
  <si>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</si>
  <si>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</si>
  <si>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</si>
  <si>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</si>
  <si>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</si>
  <si>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</si>
  <si>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</si>
  <si>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</si>
  <si>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</si>
  <si>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</si>
  <si>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</si>
  <si>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</si>
  <si>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</si>
  <si>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</si>
  <si>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</si>
  <si>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</si>
  <si>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</si>
  <si>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</si>
  <si>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</si>
  <si>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</si>
  <si>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</si>
  <si>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</si>
  <si>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</si>
  <si>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</si>
  <si>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</si>
  <si>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</si>
  <si>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</si>
  <si>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</si>
  <si>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</si>
  <si>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</si>
  <si>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</si>
  <si>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</si>
  <si>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</si>
  <si>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</si>
  <si>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</si>
  <si>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</si>
  <si>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</si>
  <si>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</si>
  <si>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</si>
  <si>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</si>
  <si>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</si>
  <si>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</si>
  <si>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</si>
  <si>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</si>
  <si>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</si>
  <si>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</si>
  <si>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</si>
  <si>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</si>
  <si>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</si>
  <si>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</si>
  <si>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</si>
  <si>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</si>
  <si>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</si>
  <si>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</si>
  <si>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</si>
  <si>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</si>
  <si>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</si>
  <si>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</si>
  <si>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</si>
  <si>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</si>
  <si>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</si>
  <si>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</si>
  <si>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</si>
  <si>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</si>
  <si>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</si>
  <si>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</si>
  <si>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</si>
  <si>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</si>
  <si>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</si>
  <si>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</si>
  <si>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</si>
  <si>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</si>
  <si>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</si>
  <si>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</si>
  <si>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</si>
  <si>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</si>
  <si>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</si>
  <si>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</si>
  <si>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</si>
  <si>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</si>
  <si>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</si>
  <si>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</si>
  <si>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</si>
  <si>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</si>
  <si>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</si>
  <si>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</si>
  <si>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</si>
  <si>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</si>
  <si>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</si>
  <si>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</si>
  <si>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</si>
  <si>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</si>
  <si>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</si>
  <si>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</si>
  <si>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</si>
  <si>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</si>
  <si>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</si>
  <si>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</si>
  <si>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</si>
  <si>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</si>
  <si>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</si>
  <si>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</si>
  <si>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</si>
  <si>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</si>
  <si>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</si>
  <si>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</si>
  <si>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</si>
  <si>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</si>
  <si>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</si>
  <si>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</si>
  <si>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</si>
  <si>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</si>
  <si>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</si>
  <si>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</si>
  <si>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</si>
  <si>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</si>
  <si>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</si>
  <si>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</si>
  <si>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</si>
  <si>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</si>
  <si>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</si>
  <si>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</si>
  <si>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</si>
  <si>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</si>
  <si>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</si>
  <si>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</si>
  <si>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</si>
  <si>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</si>
  <si>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</si>
  <si>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</si>
  <si>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</si>
  <si>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</si>
  <si>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</si>
  <si>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</si>
  <si>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</si>
  <si>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</si>
  <si>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</si>
  <si>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</si>
  <si>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</si>
  <si>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</si>
  <si>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</si>
  <si>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</si>
  <si>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</si>
  <si>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</si>
  <si>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</si>
  <si>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</si>
  <si>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</si>
  <si>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</si>
  <si>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</si>
  <si>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</si>
  <si>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</si>
  <si>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</si>
  <si>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</si>
  <si>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</si>
  <si>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</si>
  <si>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</si>
  <si>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</si>
  <si>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</si>
  <si>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</si>
  <si>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</si>
  <si>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</si>
  <si>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</si>
  <si>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</si>
  <si>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</si>
  <si>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</si>
  <si>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</si>
  <si>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</si>
  <si>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</si>
  <si>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</si>
  <si>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</si>
  <si>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</si>
  <si>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</si>
  <si>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</si>
  <si>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</si>
  <si>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</si>
  <si>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</si>
  <si>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</si>
  <si>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</si>
  <si>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</si>
  <si>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</si>
  <si>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</si>
  <si>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</si>
  <si>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</si>
  <si>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</si>
  <si>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</si>
  <si>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</si>
  <si>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</si>
  <si>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</si>
  <si>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</si>
  <si>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</si>
  <si>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</si>
  <si>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</si>
  <si>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</si>
  <si>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</si>
  <si>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</si>
  <si>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</si>
  <si>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</si>
  <si>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</si>
  <si>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</si>
  <si>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</si>
  <si>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</si>
  <si>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</si>
  <si>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</si>
  <si>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</si>
  <si>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</si>
  <si>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</si>
  <si>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</si>
  <si>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</si>
  <si>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</si>
  <si>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</si>
  <si>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</si>
  <si>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</si>
  <si>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</si>
  <si>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</si>
  <si>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</si>
  <si>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</si>
  <si>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</si>
  <si>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</si>
  <si>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</si>
  <si>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</si>
  <si>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</si>
  <si>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</si>
  <si>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</si>
  <si>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</si>
  <si>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</si>
  <si>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</si>
  <si>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</si>
  <si>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</si>
  <si>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</si>
  <si>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</si>
  <si>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</si>
  <si>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</si>
  <si>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</si>
  <si>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</si>
  <si>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</si>
  <si>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</si>
  <si>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</si>
  <si>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</si>
  <si>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</si>
  <si>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</si>
  <si>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</si>
  <si>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</si>
  <si>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</si>
  <si>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</si>
  <si>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</si>
  <si>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</si>
  <si>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</si>
  <si>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</si>
  <si>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</si>
  <si>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</si>
  <si>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</si>
  <si>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</si>
  <si>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</si>
  <si>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</si>
  <si>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</si>
  <si>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</si>
  <si>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</si>
  <si>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</si>
  <si>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</si>
  <si>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</si>
  <si>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</si>
  <si>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</si>
  <si>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</si>
  <si>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</si>
  <si>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</si>
  <si>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</si>
  <si>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</si>
  <si>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</si>
  <si>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</si>
  <si>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</si>
  <si>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</si>
  <si>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</si>
  <si>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</si>
  <si>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</si>
  <si>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</si>
  <si>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</si>
  <si>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</si>
  <si>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</si>
  <si>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</si>
  <si>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</si>
  <si>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</si>
  <si>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</si>
  <si>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</si>
  <si>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</si>
  <si>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</si>
  <si>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</si>
  <si>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</si>
  <si>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</si>
  <si>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</si>
  <si>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</si>
  <si>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</si>
  <si>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</si>
  <si>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</si>
  <si>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</si>
  <si>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</si>
  <si>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</si>
  <si>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</si>
  <si>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</si>
  <si>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</si>
  <si>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</si>
  <si>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</si>
  <si>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</si>
  <si>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</si>
  <si>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</si>
  <si>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</si>
  <si>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</si>
  <si>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</si>
  <si>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</si>
  <si>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</si>
  <si>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</si>
  <si>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</si>
  <si>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</si>
  <si>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</si>
  <si>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</si>
  <si>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</si>
  <si>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</si>
  <si>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</si>
  <si>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</si>
  <si>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</si>
  <si>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</si>
  <si>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</si>
  <si>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</si>
  <si>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</si>
  <si>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</si>
  <si>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</si>
  <si>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</si>
  <si>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</si>
  <si>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</si>
  <si>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</si>
  <si>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</si>
  <si>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</si>
  <si>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</si>
  <si>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</si>
  <si>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</si>
  <si>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</si>
  <si>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</si>
  <si>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</si>
  <si>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</si>
  <si>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</si>
  <si>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</si>
  <si>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</si>
  <si>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</si>
  <si>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</si>
  <si>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</si>
  <si>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</si>
  <si>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</si>
  <si>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</si>
  <si>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</si>
  <si>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</si>
  <si>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</si>
  <si>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</si>
  <si>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</si>
  <si>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</si>
  <si>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</si>
  <si>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</si>
  <si>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</si>
  <si>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</si>
  <si>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</si>
  <si>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</si>
  <si>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</si>
  <si>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</si>
  <si>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</si>
  <si>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</si>
  <si>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</si>
  <si>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</si>
  <si>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</si>
  <si>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</si>
  <si>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</si>
  <si>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</si>
  <si>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</si>
  <si>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</si>
  <si>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</si>
  <si>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</si>
  <si>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</si>
  <si>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</si>
  <si>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</si>
  <si>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</si>
  <si>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</si>
  <si>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</si>
  <si>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</si>
  <si>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</si>
  <si>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</si>
  <si>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</si>
  <si>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</si>
  <si>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</si>
  <si>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</si>
  <si>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</si>
  <si>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</si>
  <si>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</si>
  <si>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</si>
  <si>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</si>
  <si>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</si>
  <si>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</si>
  <si>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</si>
  <si>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</si>
  <si>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</si>
  <si>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</si>
  <si>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</si>
  <si>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</si>
  <si>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</si>
  <si>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</si>
  <si>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</si>
  <si>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</si>
  <si>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</si>
  <si>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</si>
  <si>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</si>
  <si>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</si>
  <si>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</si>
  <si>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</si>
  <si>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</si>
  <si>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</si>
  <si>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</si>
  <si>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</si>
  <si>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</si>
  <si>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</si>
  <si>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</si>
  <si>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</si>
  <si>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</si>
  <si>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</si>
  <si>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</si>
  <si>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</si>
  <si>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</si>
  <si>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</si>
  <si>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</si>
  <si>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</si>
  <si>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</si>
  <si>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</si>
  <si>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</si>
  <si>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</si>
  <si>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</si>
  <si>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</si>
  <si>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</si>
  <si>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</si>
  <si>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</si>
  <si>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</si>
  <si>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</si>
  <si>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</si>
  <si>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</si>
  <si>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</si>
  <si>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</si>
  <si>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</si>
  <si>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</si>
  <si>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</si>
  <si>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</si>
  <si>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</si>
  <si>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</si>
  <si>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</si>
  <si>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</si>
  <si>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</si>
  <si>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</si>
  <si>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</si>
  <si>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</si>
  <si>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</si>
  <si>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</si>
  <si>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</si>
  <si>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</si>
  <si>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</si>
  <si>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</si>
  <si>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</si>
  <si>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</si>
  <si>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</si>
  <si>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</si>
  <si>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</si>
  <si>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</si>
  <si>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</si>
  <si>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</si>
  <si>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</si>
  <si>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</si>
  <si>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</si>
  <si>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</si>
  <si>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</si>
  <si>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</si>
  <si>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</si>
  <si>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</si>
  <si>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</si>
  <si>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</si>
  <si>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</si>
  <si>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</si>
  <si>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</si>
  <si>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</si>
  <si>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</si>
  <si>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</si>
  <si>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</si>
  <si>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</si>
  <si>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</si>
  <si>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</si>
  <si>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</si>
  <si>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</si>
  <si>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</si>
  <si>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</si>
  <si>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</si>
  <si>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</si>
  <si>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</si>
  <si>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</si>
  <si>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</si>
  <si>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</si>
  <si>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</si>
  <si>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</si>
  <si>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</si>
  <si>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</si>
  <si>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</si>
  <si>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</si>
  <si>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</si>
  <si>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</si>
  <si>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</si>
  <si>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</si>
  <si>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</si>
  <si>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</si>
  <si>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</si>
  <si>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</si>
  <si>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</si>
  <si>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</si>
  <si>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</si>
  <si>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</si>
  <si>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</si>
  <si>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</si>
  <si>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</si>
  <si>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</si>
  <si>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</si>
  <si>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</si>
  <si>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</si>
  <si>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</si>
  <si>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</si>
  <si>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</si>
  <si>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</si>
  <si>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</si>
  <si>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</si>
  <si>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</si>
  <si>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</si>
  <si>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</si>
  <si>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</si>
  <si>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</si>
  <si>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</si>
  <si>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</si>
  <si>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</si>
  <si>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</si>
  <si>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</si>
  <si>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</si>
  <si>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</si>
  <si>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</si>
  <si>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</si>
  <si>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</si>
  <si>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</si>
  <si>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</si>
  <si>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</si>
  <si>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</si>
  <si>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</si>
  <si>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</si>
  <si>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</si>
  <si>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</si>
  <si>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</si>
  <si>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</si>
  <si>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</si>
  <si>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</si>
  <si>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</si>
  <si>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</si>
  <si>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</si>
  <si>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</si>
  <si>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</si>
  <si>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</si>
  <si>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</si>
  <si>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</si>
  <si>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</si>
  <si>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</si>
  <si>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</si>
  <si>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</si>
  <si>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</si>
  <si>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</si>
  <si>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</si>
  <si>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</si>
  <si>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</si>
  <si>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</si>
  <si>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</si>
  <si>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</si>
  <si>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</si>
  <si>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</si>
  <si>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</si>
  <si>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</si>
  <si>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</si>
  <si>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</si>
  <si>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</si>
  <si>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</si>
  <si>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</si>
  <si>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</si>
  <si>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</si>
  <si>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</si>
  <si>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</si>
  <si>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</si>
  <si>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</si>
  <si>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</si>
  <si>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</si>
  <si>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</si>
  <si>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</si>
  <si>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</si>
  <si>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</si>
  <si>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</si>
  <si>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</si>
  <si>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</si>
  <si>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</si>
  <si>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</si>
  <si>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</si>
  <si>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</si>
  <si>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</si>
  <si>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</si>
  <si>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</si>
  <si>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</si>
  <si>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</si>
  <si>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</si>
  <si>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</si>
  <si>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</si>
  <si>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</si>
  <si>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</si>
  <si>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</si>
  <si>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</si>
  <si>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</si>
  <si>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</si>
  <si>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</si>
  <si>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</si>
  <si>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</si>
  <si>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</si>
  <si>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</si>
  <si>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</si>
  <si>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</si>
  <si>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</si>
  <si>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</si>
  <si>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</si>
  <si>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</si>
  <si>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</si>
  <si>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</si>
  <si>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</si>
  <si>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</si>
  <si>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</si>
  <si>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</si>
  <si>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</si>
  <si>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</si>
  <si>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</si>
  <si>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</si>
  <si>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</si>
  <si>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</si>
  <si>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</si>
  <si>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</si>
  <si>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</si>
  <si>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</si>
  <si>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</si>
  <si>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</si>
  <si>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</si>
  <si>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</si>
  <si>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</si>
  <si>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</si>
  <si>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</si>
  <si>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</si>
  <si>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</si>
  <si>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</si>
  <si>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</si>
  <si>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</si>
  <si>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</si>
  <si>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</si>
  <si>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</si>
  <si>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</si>
  <si>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</si>
  <si>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</si>
  <si>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</si>
  <si>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</si>
  <si>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</si>
  <si>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</si>
  <si>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</si>
  <si>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</si>
  <si>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</si>
  <si>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</si>
  <si>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</si>
  <si>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</si>
  <si>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</si>
  <si>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</si>
  <si>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</si>
  <si>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</si>
  <si>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</si>
  <si>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</si>
  <si>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</si>
  <si>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</si>
  <si>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</si>
  <si>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</si>
  <si>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</si>
  <si>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</si>
  <si>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</si>
  <si>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</si>
  <si>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</si>
  <si>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</si>
  <si>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</si>
  <si>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</si>
  <si>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</si>
  <si>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</si>
  <si>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</si>
  <si>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</si>
  <si>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</si>
  <si>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</si>
  <si>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</si>
  <si>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</si>
  <si>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</si>
  <si>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</si>
  <si>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</si>
  <si>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</si>
  <si>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</si>
  <si>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</si>
  <si>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</si>
  <si>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</si>
  <si>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</si>
  <si>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</si>
  <si>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</si>
  <si>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</si>
  <si>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</si>
  <si>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</si>
  <si>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</si>
  <si>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</si>
  <si>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</si>
  <si>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</si>
  <si>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</si>
  <si>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</si>
  <si>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</si>
  <si>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</si>
  <si>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</si>
  <si>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</si>
  <si>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</si>
  <si>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</si>
  <si>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</si>
  <si>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</si>
  <si>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</si>
  <si>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</si>
  <si>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</si>
  <si>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</si>
  <si>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</si>
  <si>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</si>
  <si>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</si>
  <si>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</si>
  <si>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</si>
  <si>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</si>
  <si>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</si>
  <si>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</si>
  <si>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</si>
  <si>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</si>
  <si>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</si>
  <si>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</si>
  <si>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</si>
  <si>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</si>
  <si>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</si>
  <si>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</si>
  <si>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</si>
  <si>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</si>
  <si>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</si>
  <si>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</si>
  <si>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</si>
  <si>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</si>
  <si>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</si>
  <si>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</si>
  <si>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</si>
  <si>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</si>
  <si>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</si>
  <si>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</si>
  <si>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</si>
  <si>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</si>
  <si>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</si>
  <si>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</si>
  <si>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</si>
  <si>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</si>
  <si>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</si>
  <si>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</si>
  <si>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</si>
  <si>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</si>
  <si>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</si>
  <si>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</si>
  <si>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</si>
  <si>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</si>
  <si>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</si>
  <si>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</si>
  <si>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</si>
  <si>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</si>
  <si>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</si>
  <si>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</si>
  <si>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</si>
  <si>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</si>
  <si>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</si>
  <si>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</si>
  <si>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</si>
  <si>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</si>
  <si>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</si>
  <si>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</si>
  <si>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</si>
  <si>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</si>
  <si>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</si>
  <si>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</si>
  <si>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</si>
  <si>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</si>
  <si>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</si>
  <si>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</si>
  <si>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</si>
  <si>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</si>
  <si>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</si>
  <si>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</si>
  <si>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</si>
  <si>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</si>
  <si>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</si>
  <si>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</si>
  <si>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</si>
  <si>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</si>
  <si>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</si>
  <si>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</si>
  <si>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</si>
  <si>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</si>
  <si>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</si>
  <si>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</si>
  <si>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</si>
  <si>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</si>
  <si>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</si>
  <si>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</si>
  <si>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</si>
  <si>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</si>
  <si>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</si>
  <si>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</si>
  <si>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</si>
  <si>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</si>
  <si>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</si>
  <si>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</si>
  <si>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</si>
  <si>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</si>
  <si>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</si>
  <si>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</si>
  <si>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</si>
  <si>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</si>
  <si>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</si>
  <si>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</si>
  <si>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</si>
  <si>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</si>
  <si>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</si>
  <si>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</si>
  <si>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</si>
  <si>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</si>
  <si>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</si>
  <si>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</si>
  <si>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</si>
  <si>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</si>
  <si>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</si>
  <si>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</si>
  <si>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</si>
  <si>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</si>
  <si>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</si>
  <si>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</si>
  <si>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</si>
  <si>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</si>
  <si>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</si>
  <si>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</si>
  <si>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</si>
  <si>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</si>
  <si>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</si>
  <si>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</si>
  <si>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</si>
  <si>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</si>
  <si>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</si>
  <si>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</si>
  <si>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</si>
  <si>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</si>
  <si>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</si>
  <si>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</si>
  <si>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</si>
  <si>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</si>
  <si>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</si>
  <si>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</si>
  <si>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</si>
  <si>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</si>
  <si>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</si>
  <si>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</si>
  <si>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</si>
  <si>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</si>
  <si>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</si>
  <si>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</si>
  <si>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</si>
  <si>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</si>
  <si>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</si>
  <si>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</si>
  <si>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</si>
  <si>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</si>
  <si>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</si>
  <si>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</si>
  <si>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</si>
  <si>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</si>
  <si>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</si>
  <si>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</si>
  <si>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</si>
  <si>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</si>
  <si>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</si>
  <si>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</si>
  <si>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</si>
  <si>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</si>
  <si>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</si>
  <si>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</si>
  <si>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</si>
  <si>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</si>
  <si>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</si>
  <si>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</si>
  <si>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</si>
  <si>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</si>
  <si>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</si>
  <si>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</si>
  <si>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</si>
  <si>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</si>
  <si>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</si>
  <si>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</si>
  <si>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</si>
  <si>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</si>
  <si>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</si>
  <si>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</si>
  <si>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</si>
  <si>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</si>
  <si>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</si>
  <si>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</si>
  <si>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</si>
  <si>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</si>
  <si>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</si>
  <si>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</si>
  <si>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</si>
  <si>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</si>
  <si>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</si>
  <si>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</si>
  <si>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</si>
  <si>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</si>
  <si>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</si>
  <si>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</si>
  <si>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</si>
  <si>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</si>
  <si>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</si>
  <si>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</si>
  <si>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</si>
  <si>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</si>
  <si>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</si>
  <si>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</si>
  <si>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</si>
  <si>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</si>
  <si>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</si>
  <si>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</si>
  <si>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</si>
  <si>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</si>
  <si>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</si>
  <si>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</si>
  <si>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</si>
  <si>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</si>
  <si>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</si>
  <si>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</si>
  <si>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</si>
  <si>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</si>
  <si>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</si>
  <si>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</si>
  <si>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</si>
  <si>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</si>
  <si>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</si>
  <si>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</si>
  <si>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</si>
  <si>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</si>
  <si>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</si>
  <si>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</si>
  <si>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</si>
  <si>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</si>
  <si>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</si>
  <si>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</si>
  <si>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</si>
  <si>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</si>
  <si>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</si>
  <si>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</si>
  <si>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</si>
  <si>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</si>
  <si>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</si>
  <si>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</si>
  <si>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</si>
  <si>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</si>
  <si>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</si>
  <si>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</si>
  <si>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</si>
  <si>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</si>
  <si>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</si>
  <si>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</si>
  <si>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</si>
  <si>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</si>
  <si>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</si>
  <si>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</si>
  <si>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</si>
  <si>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</si>
  <si>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</si>
  <si>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</si>
  <si>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</si>
  <si>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</si>
  <si>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</si>
  <si>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</si>
  <si>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</si>
  <si>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</si>
  <si>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</si>
  <si>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</si>
  <si>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</si>
  <si>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</si>
  <si>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</si>
  <si>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</si>
  <si>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</si>
  <si>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</si>
  <si>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</si>
  <si>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</si>
  <si>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</si>
  <si>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</si>
  <si>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</si>
  <si>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</si>
  <si>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</si>
  <si>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</si>
  <si>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</si>
  <si>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</si>
  <si>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</si>
  <si>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</si>
  <si>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</si>
  <si>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</si>
  <si>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</si>
  <si>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</si>
  <si>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</si>
  <si>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</si>
  <si>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</si>
  <si>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</si>
  <si>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</si>
  <si>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</si>
  <si>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</si>
  <si>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</si>
  <si>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</si>
  <si>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</si>
  <si>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</si>
  <si>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</si>
  <si>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</si>
  <si>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</si>
  <si>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</si>
  <si>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</si>
  <si>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</si>
  <si>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</si>
  <si>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</si>
  <si>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</si>
  <si>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</si>
  <si>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</si>
  <si>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</si>
  <si>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</si>
  <si>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</si>
  <si>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</si>
  <si>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</si>
  <si>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</si>
  <si>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</si>
  <si>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</si>
  <si>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</si>
  <si>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</si>
  <si>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</si>
  <si>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</si>
  <si>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</si>
  <si>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</si>
  <si>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</si>
  <si>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</si>
  <si>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</si>
  <si>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</si>
  <si>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</si>
  <si>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</si>
  <si>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</si>
  <si>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</si>
  <si>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</si>
  <si>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</si>
  <si>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</si>
  <si>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</si>
  <si>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</si>
  <si>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</si>
  <si>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</si>
  <si>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</si>
  <si>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</si>
  <si>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</si>
  <si>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</si>
  <si>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</si>
  <si>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</si>
  <si>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</si>
  <si>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</si>
  <si>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</si>
  <si>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</si>
  <si>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</si>
  <si>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</si>
  <si>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</si>
  <si>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</si>
  <si>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</si>
  <si>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</si>
  <si>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</si>
  <si>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</si>
  <si>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</si>
  <si>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</si>
  <si>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</si>
  <si>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</si>
  <si>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</si>
  <si>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</si>
  <si>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</si>
  <si>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</si>
  <si>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</si>
  <si>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</si>
  <si>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</si>
  <si>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</si>
  <si>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</si>
  <si>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</si>
  <si>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</si>
  <si>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</si>
  <si>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</si>
  <si>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</si>
  <si>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</si>
  <si>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</si>
  <si>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</si>
  <si>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</si>
  <si>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</si>
  <si>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</si>
  <si>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</si>
  <si>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</si>
  <si>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</si>
  <si>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</si>
  <si>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</si>
  <si>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</si>
  <si>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</si>
  <si>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</si>
  <si>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</si>
  <si>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</si>
  <si>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</si>
  <si>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</si>
  <si>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</si>
  <si>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</si>
  <si>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</si>
  <si>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</si>
  <si>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</si>
  <si>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</si>
  <si>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</si>
  <si>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</si>
  <si>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</si>
  <si>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</si>
  <si>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</si>
  <si>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</si>
  <si>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</si>
  <si>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</si>
  <si>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</si>
  <si>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</si>
  <si>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</si>
  <si>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</si>
  <si>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</si>
  <si>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</si>
  <si>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</si>
  <si>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</si>
  <si>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</si>
  <si>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</si>
  <si>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</si>
  <si>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</si>
  <si>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</si>
  <si>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</si>
  <si>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</si>
  <si>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</si>
  <si>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</si>
  <si>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</si>
  <si>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</si>
  <si>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</si>
  <si>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</si>
  <si>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</si>
  <si>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</si>
  <si>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</si>
  <si>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</si>
  <si>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</si>
  <si>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</si>
  <si>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</si>
  <si>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</si>
  <si>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</si>
  <si>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</si>
  <si>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</si>
  <si>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</si>
  <si>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</si>
  <si>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</si>
  <si>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</si>
  <si>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</si>
  <si>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</si>
  <si>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</si>
  <si>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</si>
  <si>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</si>
  <si>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</si>
  <si>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</si>
  <si>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</si>
  <si>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</si>
  <si>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</si>
  <si>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</si>
  <si>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</si>
  <si>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</si>
  <si>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</si>
  <si>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</si>
  <si>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</si>
  <si>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</si>
  <si>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</si>
  <si>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</si>
  <si>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</si>
  <si>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</si>
  <si>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</si>
  <si>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</si>
  <si>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</si>
  <si>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</si>
  <si>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</si>
  <si>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</si>
  <si>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</si>
  <si>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</si>
  <si>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</si>
  <si>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</si>
  <si>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</si>
  <si>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</si>
  <si>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</si>
  <si>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</si>
  <si>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</si>
  <si>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</si>
  <si>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</si>
  <si>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</si>
  <si>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</si>
  <si>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</si>
  <si>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</si>
  <si>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</si>
  <si>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</si>
  <si>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</si>
  <si>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</si>
  <si>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</si>
  <si>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</si>
  <si>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</si>
  <si>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</si>
  <si>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</si>
  <si>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</si>
  <si>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</si>
  <si>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</si>
  <si>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</si>
  <si>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</si>
  <si>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</si>
  <si>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</si>
  <si>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</si>
  <si>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</si>
  <si>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</si>
  <si>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</si>
  <si>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</si>
  <si>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</si>
  <si>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</si>
  <si>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</si>
  <si>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</si>
  <si>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</si>
  <si>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</si>
  <si>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</si>
  <si>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</si>
  <si>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</si>
  <si>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</si>
  <si>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</si>
  <si>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</si>
  <si>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</si>
  <si>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</si>
  <si>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</si>
  <si>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</si>
  <si>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</si>
  <si>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</si>
  <si>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</si>
  <si>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</si>
  <si>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</si>
  <si>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</si>
  <si>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</si>
  <si>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</si>
  <si>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</si>
  <si>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</si>
  <si>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</si>
  <si>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</si>
  <si>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</si>
  <si>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</si>
  <si>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</si>
  <si>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</si>
  <si>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</si>
  <si>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</si>
  <si>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</si>
  <si>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</si>
  <si>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</si>
  <si>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</si>
  <si>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</si>
  <si>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</si>
  <si>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</si>
  <si>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</si>
  <si>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</si>
  <si>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</si>
  <si>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</si>
  <si>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</si>
  <si>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</si>
  <si>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</si>
  <si>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</si>
  <si>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</si>
  <si>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</si>
  <si>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</si>
  <si>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</si>
  <si>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</si>
  <si>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</si>
  <si>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</si>
  <si>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</si>
  <si>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</si>
  <si>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</si>
  <si>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</si>
  <si>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</si>
  <si>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</si>
  <si>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</si>
  <si>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</si>
  <si>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</si>
  <si>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</si>
  <si>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</si>
  <si>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</si>
  <si>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</si>
  <si>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</si>
  <si>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</si>
  <si>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</si>
  <si>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</si>
  <si>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</si>
  <si>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</si>
  <si>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</si>
  <si>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</si>
  <si>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</si>
  <si>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</si>
  <si>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</si>
  <si>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</si>
  <si>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</si>
  <si>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</si>
  <si>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</si>
  <si>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</si>
  <si>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</si>
  <si>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</si>
  <si>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</si>
  <si>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</si>
  <si>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</si>
  <si>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</si>
  <si>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</si>
  <si>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</si>
  <si>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</si>
  <si>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</si>
  <si>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</si>
  <si>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</si>
  <si>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</si>
  <si>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</si>
  <si>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</si>
  <si>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</si>
  <si>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</si>
  <si>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</si>
  <si>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</si>
  <si>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</si>
  <si>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</si>
  <si>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</si>
  <si>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</si>
  <si>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</si>
  <si>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</si>
  <si>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</si>
  <si>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</si>
  <si>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</si>
  <si>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</si>
  <si>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</si>
  <si>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</si>
  <si>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</si>
  <si>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</si>
  <si>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</si>
  <si>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</si>
  <si>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</si>
  <si>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</si>
  <si>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</si>
  <si>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</si>
  <si>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</si>
  <si>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</si>
  <si>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</si>
  <si>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</si>
  <si>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</si>
  <si>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</si>
  <si>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</si>
  <si>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</si>
  <si>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</si>
  <si>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</si>
  <si>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</si>
  <si>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</si>
  <si>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</si>
  <si>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</si>
  <si>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</si>
  <si>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</si>
  <si>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</si>
  <si>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</si>
  <si>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</si>
  <si>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</si>
  <si>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</si>
  <si>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</si>
  <si>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</si>
  <si>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</si>
  <si>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</si>
  <si>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</si>
  <si>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</si>
  <si>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</si>
  <si>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</si>
  <si>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</si>
  <si>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</si>
  <si>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</si>
  <si>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</si>
  <si>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</si>
  <si>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</si>
  <si>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</si>
  <si>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</si>
  <si>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</si>
  <si>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</si>
  <si>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</si>
  <si>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</si>
  <si>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</si>
  <si>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</si>
  <si>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</si>
  <si>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</si>
  <si>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</si>
  <si>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</si>
  <si>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</si>
  <si>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</si>
  <si>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</si>
  <si>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</si>
  <si>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</si>
  <si>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</si>
  <si>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</si>
  <si>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</si>
  <si>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</si>
  <si>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</si>
  <si>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</si>
  <si>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</si>
  <si>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</si>
  <si>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</si>
  <si>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</si>
  <si>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</si>
  <si>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</si>
  <si>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</si>
  <si>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</si>
  <si>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</si>
  <si>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</si>
  <si>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</si>
  <si>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</si>
  <si>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</si>
  <si>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</si>
  <si>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</si>
  <si>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</si>
  <si>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</si>
  <si>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</si>
  <si>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</si>
  <si>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</si>
  <si>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</si>
  <si>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</si>
  <si>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</si>
  <si>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</si>
  <si>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</si>
  <si>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</si>
  <si>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</si>
  <si>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</si>
  <si>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</si>
  <si>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</si>
  <si>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</si>
  <si>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</si>
  <si>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</si>
  <si>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</si>
  <si>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</si>
  <si>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</si>
  <si>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</si>
  <si>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</si>
  <si>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</si>
  <si>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</si>
  <si>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</si>
  <si>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</si>
  <si>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</si>
  <si>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</si>
  <si>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</si>
  <si>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</si>
  <si>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</si>
  <si>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</si>
  <si>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</si>
  <si>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</si>
  <si>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</si>
  <si>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</si>
  <si>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</si>
  <si>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</si>
  <si>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</si>
  <si>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</si>
  <si>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</si>
  <si>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</si>
  <si>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</si>
  <si>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</si>
  <si>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</si>
  <si>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</si>
  <si>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</si>
  <si>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</si>
  <si>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</si>
  <si>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</si>
  <si>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</si>
  <si>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</si>
  <si>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</si>
  <si>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</si>
  <si>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</si>
  <si>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</si>
  <si>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</si>
  <si>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</si>
  <si>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</si>
  <si>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</si>
  <si>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</si>
  <si>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</si>
  <si>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</si>
  <si>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</si>
  <si>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</si>
  <si>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</si>
  <si>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</si>
  <si>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</si>
  <si>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</si>
  <si>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</si>
  <si>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</si>
  <si>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</si>
  <si>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</si>
  <si>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</si>
  <si>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</si>
  <si>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</si>
  <si>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</si>
  <si>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</si>
  <si>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</si>
  <si>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</si>
  <si>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</si>
  <si>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</si>
  <si>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</si>
  <si>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</si>
  <si>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</si>
  <si>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</si>
  <si>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</si>
  <si>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</si>
  <si>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</si>
  <si>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</si>
  <si>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</si>
  <si>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</si>
  <si>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</si>
  <si>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</si>
  <si>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</si>
  <si>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</si>
  <si>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</si>
  <si>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</si>
  <si>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</si>
  <si>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</si>
  <si>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</si>
  <si>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</si>
  <si>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</si>
  <si>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</si>
  <si>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</si>
  <si>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</si>
  <si>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</si>
  <si>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</si>
  <si>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</si>
  <si>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</si>
  <si>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</si>
  <si>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</si>
  <si>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</si>
  <si>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</si>
  <si>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</si>
  <si>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</si>
  <si>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</si>
  <si>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</si>
  <si>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</si>
  <si>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</si>
  <si>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</si>
  <si>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</si>
  <si>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</si>
  <si>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</si>
  <si>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</si>
  <si>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</si>
  <si>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</si>
  <si>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</si>
  <si>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</si>
  <si>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</si>
  <si>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</si>
  <si>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</si>
  <si>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</si>
  <si>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</si>
  <si>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</si>
  <si>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</si>
  <si>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</si>
  <si>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</si>
  <si>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</si>
  <si>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</si>
  <si>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</si>
  <si>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</si>
  <si>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</si>
  <si>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</si>
  <si>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</si>
  <si>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</si>
  <si>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</si>
  <si>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</si>
  <si>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</si>
  <si>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</si>
  <si>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</si>
  <si>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</si>
  <si>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</si>
  <si>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</si>
  <si>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</si>
  <si>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</si>
  <si>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</si>
  <si>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</si>
  <si>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</si>
  <si>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</si>
  <si>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</si>
  <si>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</si>
  <si>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</si>
  <si>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</si>
  <si>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</si>
  <si>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</si>
  <si>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</si>
  <si>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</si>
  <si>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</si>
  <si>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</si>
  <si>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</si>
  <si>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</si>
  <si>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</si>
  <si>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</si>
  <si>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</si>
  <si>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</si>
  <si>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</si>
  <si>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</si>
  <si>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</si>
  <si>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</si>
  <si>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</si>
  <si>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</si>
  <si>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</si>
  <si>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</si>
  <si>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</si>
  <si>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</si>
  <si>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</si>
  <si>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</si>
  <si>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</si>
  <si>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</si>
  <si>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</si>
  <si>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</si>
  <si>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</si>
  <si>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</si>
  <si>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</si>
  <si>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</si>
  <si>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</si>
  <si>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</si>
  <si>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</si>
  <si>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</si>
  <si>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</si>
  <si>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</si>
  <si>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</si>
  <si>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</si>
  <si>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</si>
  <si>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</si>
  <si>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</si>
  <si>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</si>
  <si>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</si>
  <si>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</si>
  <si>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</si>
  <si>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</si>
  <si>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</si>
  <si>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</si>
  <si>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</si>
  <si>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</si>
  <si>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</si>
  <si>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</si>
  <si>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</si>
  <si>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</si>
  <si>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</si>
  <si>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</si>
  <si>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</si>
  <si>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</si>
  <si>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</si>
  <si>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</si>
  <si>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</si>
  <si>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</si>
  <si>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</si>
  <si>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</si>
  <si>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</si>
  <si>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</si>
  <si>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</si>
  <si>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</si>
  <si>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</si>
  <si>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</si>
  <si>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</si>
  <si>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</si>
  <si>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</si>
  <si>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</si>
  <si>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</si>
  <si>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</si>
  <si>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</si>
  <si>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</si>
  <si>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</si>
  <si>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</si>
  <si>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</si>
  <si>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</si>
  <si>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</si>
  <si>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</si>
  <si>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</si>
  <si>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</si>
  <si>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</si>
  <si>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</si>
  <si>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</si>
  <si>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</si>
  <si>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</si>
  <si>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</si>
  <si>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</si>
  <si>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</si>
  <si>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</si>
  <si>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</si>
  <si>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</si>
  <si>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</si>
  <si>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</si>
  <si>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</si>
  <si>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</si>
  <si>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</si>
  <si>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</si>
  <si>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</si>
  <si>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</si>
  <si>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</si>
  <si>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</si>
  <si>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</si>
  <si>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</si>
  <si>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</si>
  <si>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</si>
  <si>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</si>
  <si>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</si>
  <si>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</si>
  <si>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</si>
  <si>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</si>
  <si>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</si>
  <si>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</si>
  <si>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</si>
  <si>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</si>
  <si>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</si>
  <si>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</si>
  <si>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</si>
  <si>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</si>
  <si>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</si>
  <si>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</si>
  <si>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</si>
  <si>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</si>
  <si>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</si>
  <si>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</si>
  <si>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</si>
  <si>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</si>
  <si>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</si>
  <si>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</si>
  <si>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</si>
  <si>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</si>
  <si>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</si>
  <si>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</si>
  <si>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</si>
  <si>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</si>
  <si>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</si>
  <si>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</si>
  <si>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</si>
  <si>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</si>
  <si>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</si>
  <si>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</si>
  <si>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</si>
  <si>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</si>
  <si>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</si>
  <si>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</si>
  <si>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</si>
  <si>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</si>
  <si>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</si>
  <si>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</si>
  <si>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</si>
  <si>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</si>
  <si>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</si>
  <si>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</si>
  <si>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</si>
  <si>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</si>
  <si>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</si>
  <si>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</si>
  <si>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</si>
  <si>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</si>
  <si>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</si>
  <si>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</si>
  <si>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</si>
  <si>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</si>
  <si>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</si>
  <si>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</si>
  <si>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</si>
  <si>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</si>
  <si>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</si>
  <si>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</si>
  <si>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</si>
  <si>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</si>
  <si>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</si>
  <si>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</si>
  <si>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</si>
  <si>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</si>
  <si>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</si>
  <si>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</si>
  <si>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</si>
  <si>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</si>
  <si>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</si>
  <si>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</si>
  <si>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</si>
  <si>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</si>
  <si>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</si>
  <si>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</si>
  <si>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</si>
  <si>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</si>
  <si>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</si>
  <si>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</si>
  <si>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</si>
  <si>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</si>
  <si>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</si>
  <si>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</si>
  <si>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</si>
  <si>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</si>
  <si>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</si>
  <si>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</si>
  <si>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</si>
  <si>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</si>
  <si>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</si>
  <si>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</si>
  <si>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</si>
  <si>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</si>
  <si>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</si>
  <si>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</si>
  <si>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</si>
  <si>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</si>
  <si>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</si>
  <si>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</si>
  <si>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</si>
  <si>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</si>
  <si>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</si>
  <si>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</si>
  <si>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</si>
  <si>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</si>
  <si>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</si>
  <si>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</si>
  <si>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</si>
  <si>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</si>
  <si>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</si>
  <si>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</si>
  <si>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</si>
  <si>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</si>
  <si>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</si>
  <si>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</si>
  <si>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</si>
  <si>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</si>
  <si>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</si>
  <si>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</si>
  <si>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</si>
  <si>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</si>
  <si>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</si>
  <si>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</si>
  <si>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</si>
  <si>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</si>
  <si>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</si>
  <si>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</si>
  <si>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</si>
  <si>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</si>
  <si>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</si>
  <si>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</si>
  <si>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</si>
  <si>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</si>
  <si>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</si>
  <si>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</si>
  <si>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</si>
  <si>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</si>
  <si>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</si>
  <si>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</si>
  <si>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</si>
  <si>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</si>
  <si>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</si>
  <si>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</si>
  <si>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</si>
  <si>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</si>
  <si>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</si>
  <si>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</si>
  <si>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</si>
  <si>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</si>
  <si>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</si>
  <si>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</si>
  <si>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</si>
  <si>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</si>
  <si>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</si>
  <si>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</si>
  <si>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</si>
  <si>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</si>
  <si>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</si>
  <si>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</si>
  <si>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</si>
  <si>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</si>
  <si>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</si>
  <si>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</si>
  <si>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</si>
  <si>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</si>
  <si>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</si>
  <si>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</si>
  <si>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</si>
  <si>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</si>
  <si>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</si>
  <si>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</si>
  <si>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</si>
  <si>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</si>
  <si>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</si>
  <si>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</si>
  <si>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</si>
  <si>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</si>
  <si>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</si>
  <si>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</si>
  <si>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</si>
  <si>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</si>
  <si>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</si>
  <si>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</si>
  <si>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</si>
  <si>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</si>
  <si>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</si>
  <si>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</si>
  <si>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</si>
  <si>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</si>
  <si>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</si>
  <si>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</si>
  <si>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</si>
  <si>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</si>
  <si>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</si>
  <si>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</si>
  <si>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</si>
  <si>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</si>
  <si>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</si>
  <si>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</si>
  <si>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</si>
  <si>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</si>
  <si>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</si>
  <si>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</si>
  <si>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</si>
  <si>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</si>
  <si>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</si>
  <si>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</si>
  <si>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</si>
  <si>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</si>
  <si>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</si>
  <si>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</si>
  <si>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</si>
  <si>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</si>
  <si>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</si>
  <si>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</si>
  <si>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</si>
  <si>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</si>
  <si>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</si>
  <si>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</si>
  <si>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</si>
  <si>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</si>
  <si>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</si>
  <si>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</si>
  <si>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</si>
  <si>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</si>
  <si>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</si>
  <si>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</si>
  <si>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</si>
  <si>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</si>
  <si>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</si>
  <si>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</si>
  <si>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</si>
  <si>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</si>
  <si>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</si>
  <si>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</si>
  <si>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</si>
  <si>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</si>
  <si>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</si>
  <si>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</si>
  <si>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</si>
  <si>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</si>
  <si>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</si>
  <si>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</si>
  <si>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</si>
  <si>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</si>
  <si>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</si>
  <si>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</si>
  <si>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</si>
  <si>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</si>
  <si>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</si>
  <si>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</si>
  <si>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</si>
  <si>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</si>
  <si>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</si>
  <si>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</si>
  <si>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</si>
  <si>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</si>
  <si>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</si>
  <si>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</si>
  <si>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</si>
  <si>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</si>
  <si>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</si>
  <si>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</si>
  <si>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</si>
  <si>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</si>
  <si>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</si>
  <si>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</si>
  <si>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</si>
  <si>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</si>
  <si>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</si>
  <si>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</si>
  <si>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</si>
  <si>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</si>
  <si>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</si>
  <si>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</si>
  <si>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</si>
  <si>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</si>
  <si>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</si>
  <si>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</si>
  <si>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</si>
  <si>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</si>
  <si>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</si>
  <si>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</si>
  <si>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</si>
  <si>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</si>
  <si>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</si>
  <si>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</si>
  <si>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</si>
  <si>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</si>
  <si>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</si>
  <si>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</si>
  <si>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</si>
  <si>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</si>
  <si>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</si>
  <si>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</si>
  <si>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</si>
  <si>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</si>
  <si>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</si>
  <si>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</si>
  <si>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</si>
  <si>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</si>
  <si>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</si>
  <si>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</si>
  <si>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</si>
  <si>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</si>
  <si>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</si>
  <si>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</si>
  <si>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</si>
  <si>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</si>
  <si>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</si>
  <si>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</si>
  <si>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</si>
  <si>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</si>
  <si>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</si>
  <si>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</si>
  <si>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</si>
  <si>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</si>
  <si>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</si>
  <si>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</si>
  <si>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</si>
  <si>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</si>
  <si>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</si>
  <si>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</si>
  <si>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</si>
  <si>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</si>
  <si>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</si>
  <si>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</si>
  <si>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</si>
  <si>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</si>
  <si>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</si>
  <si>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</si>
  <si>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</si>
  <si>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</si>
  <si>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</si>
  <si>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</si>
  <si>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</si>
  <si>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</si>
  <si>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</si>
  <si>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</si>
  <si>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</si>
  <si>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</si>
  <si>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</si>
  <si>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</si>
  <si>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</si>
  <si>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</si>
  <si>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</si>
  <si>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</si>
  <si>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</si>
  <si>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</si>
  <si>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</si>
  <si>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</si>
  <si>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</si>
  <si>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</si>
  <si>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</si>
  <si>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</si>
  <si>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</si>
  <si>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</si>
  <si>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</si>
  <si>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</si>
  <si>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</si>
  <si>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</si>
  <si>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</si>
  <si>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</si>
  <si>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</si>
  <si>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</si>
  <si>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</si>
  <si>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</si>
  <si>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</si>
  <si>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</si>
  <si>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</si>
  <si>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</si>
  <si>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</si>
  <si>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</si>
  <si>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</si>
  <si>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</si>
  <si>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</si>
  <si>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</si>
  <si>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</si>
  <si>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</si>
  <si>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</si>
  <si>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</si>
  <si>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</si>
  <si>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</si>
  <si>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</si>
  <si>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</si>
  <si>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</si>
  <si>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</si>
  <si>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</si>
  <si>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</si>
  <si>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</si>
  <si>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</si>
  <si>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</si>
  <si>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</si>
  <si>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</si>
  <si>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</si>
  <si>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</si>
  <si>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</si>
  <si>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</si>
  <si>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</si>
  <si>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</si>
  <si>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</si>
  <si>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</si>
  <si>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</si>
  <si>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</si>
  <si>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</si>
  <si>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</si>
  <si>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</si>
  <si>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</si>
  <si>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</si>
  <si>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</si>
  <si>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</si>
  <si>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</si>
  <si>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</si>
  <si>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</si>
  <si>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</si>
  <si>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</si>
  <si>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</si>
  <si>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</si>
  <si>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</si>
  <si>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</si>
  <si>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</si>
  <si>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</si>
  <si>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</si>
  <si>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</si>
  <si>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</si>
  <si>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</si>
  <si>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</si>
  <si>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</si>
  <si>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</si>
  <si>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</si>
  <si>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</si>
  <si>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</si>
  <si>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</si>
  <si>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</si>
  <si>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</si>
  <si>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</si>
  <si>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</si>
  <si>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</si>
  <si>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</si>
  <si>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</si>
  <si>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</si>
  <si>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</si>
  <si>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</si>
  <si>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</si>
  <si>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</si>
  <si>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</si>
  <si>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</si>
  <si>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</si>
  <si>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</si>
  <si>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</si>
  <si>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</si>
  <si>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</si>
  <si>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</si>
  <si>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</si>
  <si>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</si>
  <si>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</si>
  <si>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</si>
  <si>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</si>
  <si>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</si>
  <si>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</si>
  <si>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</si>
  <si>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</si>
  <si>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</si>
  <si>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</si>
  <si>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</si>
  <si>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</si>
  <si>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</si>
  <si>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</si>
  <si>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</si>
  <si>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</si>
  <si>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</si>
  <si>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</si>
  <si>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</si>
  <si>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</si>
  <si>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</si>
  <si>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</si>
  <si>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</si>
  <si>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</si>
  <si>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</si>
  <si>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</si>
  <si>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</si>
  <si>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</si>
  <si>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</si>
  <si>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</si>
  <si>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</si>
  <si>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</si>
  <si>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</si>
  <si>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</si>
  <si>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</si>
  <si>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</si>
  <si>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</si>
  <si>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</si>
  <si>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</si>
  <si>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</si>
  <si>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</si>
  <si>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</si>
  <si>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</si>
  <si>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</si>
  <si>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</si>
  <si>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</si>
  <si>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</si>
  <si>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</si>
  <si>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</si>
  <si>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</si>
  <si>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</si>
  <si>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</si>
  <si>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</si>
  <si>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</si>
  <si>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</si>
  <si>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</si>
  <si>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</si>
  <si>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</si>
  <si>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</si>
  <si>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</si>
  <si>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</si>
  <si>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</si>
  <si>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</si>
  <si>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</si>
  <si>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</si>
  <si>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</si>
  <si>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</si>
  <si>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</si>
  <si>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</si>
  <si>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</si>
  <si>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</si>
  <si>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</si>
  <si>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</si>
  <si>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</si>
  <si>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</si>
  <si>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</si>
  <si>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</si>
  <si>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</si>
  <si>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</si>
  <si>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</si>
  <si>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</si>
  <si>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</si>
  <si>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</si>
  <si>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</si>
  <si>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</si>
  <si>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</si>
  <si>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</si>
  <si>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</si>
  <si>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</si>
  <si>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</si>
  <si>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</si>
  <si>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</si>
  <si>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</si>
  <si>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</si>
  <si>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</si>
  <si>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</si>
  <si>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</si>
  <si>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</si>
  <si>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</si>
  <si>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</si>
  <si>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</si>
  <si>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</si>
  <si>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</si>
  <si>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</si>
  <si>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</si>
  <si>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</si>
  <si>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</si>
  <si>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</si>
  <si>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</si>
  <si>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</si>
  <si>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</si>
  <si>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</si>
  <si>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</si>
  <si>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</si>
  <si>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</si>
  <si>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</si>
  <si>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</si>
  <si>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</si>
  <si>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</si>
  <si>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</si>
  <si>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</si>
  <si>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</si>
  <si>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</si>
  <si>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</si>
  <si>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</si>
  <si>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</si>
  <si>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</si>
  <si>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</si>
  <si>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</si>
  <si>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</si>
  <si>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</si>
  <si>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</si>
  <si>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</si>
  <si>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</si>
  <si>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</si>
  <si>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</si>
  <si>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</si>
  <si>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</si>
  <si>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</si>
  <si>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</si>
  <si>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</si>
  <si>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</si>
  <si>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</si>
  <si>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</si>
  <si>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</si>
  <si>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</si>
  <si>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</si>
  <si>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</si>
  <si>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</si>
  <si>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</si>
  <si>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</si>
  <si>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</si>
  <si>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</si>
  <si>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</si>
  <si>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</si>
  <si>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</si>
  <si>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</si>
  <si>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</si>
  <si>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</si>
  <si>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</si>
  <si>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</si>
  <si>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</si>
  <si>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</si>
  <si>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</si>
  <si>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</si>
  <si>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</si>
  <si>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</si>
  <si>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</si>
  <si>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</si>
  <si>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</si>
  <si>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</si>
  <si>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</si>
  <si>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</si>
  <si>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</si>
  <si>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</si>
  <si>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</si>
  <si>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</si>
  <si>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</si>
  <si>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</si>
  <si>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</si>
  <si>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</si>
  <si>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</si>
  <si>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</si>
  <si>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</si>
  <si>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</si>
  <si>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</si>
  <si>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</si>
  <si>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</si>
  <si>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</si>
  <si>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</si>
  <si>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</si>
  <si>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</si>
  <si>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</si>
  <si>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</si>
  <si>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</si>
  <si>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</si>
  <si>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</si>
  <si>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</si>
  <si>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</si>
  <si>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</si>
  <si>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</si>
  <si>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</si>
  <si>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</si>
  <si>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</si>
  <si>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</si>
  <si>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</si>
  <si>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</si>
  <si>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</si>
  <si>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</si>
  <si>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</si>
  <si>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</si>
  <si>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</si>
  <si>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</si>
  <si>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</si>
  <si>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</si>
  <si>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</si>
  <si>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</si>
  <si>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</si>
  <si>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</si>
  <si>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</si>
  <si>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</si>
  <si>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</si>
  <si>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</si>
  <si>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</si>
  <si>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</si>
  <si>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</si>
  <si>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</si>
  <si>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</si>
  <si>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</si>
  <si>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</si>
  <si>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</si>
  <si>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</si>
  <si>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</si>
  <si>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</si>
  <si>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</si>
  <si>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</si>
  <si>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</si>
  <si>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</si>
  <si>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</si>
  <si>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</si>
  <si>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</si>
  <si>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</si>
  <si>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</si>
  <si>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</si>
  <si>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</si>
  <si>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</si>
  <si>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</si>
  <si>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</si>
  <si>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</si>
  <si>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</si>
  <si>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</si>
  <si>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</si>
  <si>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</si>
  <si>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</si>
  <si>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</si>
  <si>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</si>
  <si>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</si>
  <si>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</si>
  <si>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</si>
  <si>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</si>
  <si>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</si>
  <si>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</si>
  <si>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</si>
  <si>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</si>
  <si>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</si>
  <si>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</si>
  <si>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</si>
  <si>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</si>
  <si>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</si>
  <si>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</si>
  <si>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</si>
  <si>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</si>
  <si>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</si>
  <si>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</si>
  <si>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</si>
  <si>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</si>
  <si>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</si>
  <si>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</si>
  <si>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</si>
  <si>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</si>
  <si>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</si>
  <si>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</si>
  <si>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</si>
  <si>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</si>
  <si>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</si>
  <si>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</si>
  <si>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</si>
  <si>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</si>
  <si>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</si>
  <si>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</si>
  <si>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</si>
  <si>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</si>
  <si>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</si>
  <si>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</si>
  <si>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</si>
  <si>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</si>
  <si>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</si>
  <si>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</si>
  <si>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</si>
  <si>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</si>
  <si>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</si>
  <si>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</si>
  <si>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</si>
  <si>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</si>
  <si>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</si>
  <si>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</si>
  <si>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</si>
  <si>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</si>
  <si>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</si>
  <si>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</si>
  <si>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</si>
  <si>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</si>
  <si>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</si>
  <si>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</si>
  <si>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</si>
  <si>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</si>
  <si>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</si>
  <si>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</si>
  <si>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</si>
  <si>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</si>
  <si>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</si>
  <si>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</si>
  <si>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</si>
  <si>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</si>
  <si>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</si>
  <si>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</si>
  <si>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</si>
  <si>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</si>
  <si>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</si>
  <si>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</si>
  <si>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</si>
  <si>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</si>
  <si>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</si>
  <si>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</si>
  <si>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</si>
  <si>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</si>
  <si>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</si>
  <si>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</si>
  <si>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</si>
  <si>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</si>
  <si>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</si>
  <si>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</si>
  <si>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</si>
  <si>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</si>
  <si>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</si>
  <si>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</si>
  <si>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</si>
  <si>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</si>
  <si>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</si>
  <si>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</si>
  <si>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</si>
  <si>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</si>
  <si>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</si>
  <si>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</si>
  <si>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</si>
  <si>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</si>
  <si>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</si>
  <si>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</si>
  <si>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</si>
  <si>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</si>
  <si>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</si>
  <si>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</si>
  <si>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</si>
  <si>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</si>
  <si>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</si>
  <si>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</si>
  <si>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</si>
  <si>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</si>
  <si>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</si>
  <si>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</si>
  <si>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</si>
  <si>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</si>
  <si>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</si>
  <si>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</si>
  <si>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</si>
  <si>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</si>
  <si>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</si>
  <si>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</si>
  <si>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</si>
  <si>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</si>
  <si>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</si>
  <si>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</si>
  <si>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</si>
  <si>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</si>
  <si>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</si>
  <si>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</si>
  <si>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</si>
  <si>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</si>
  <si>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</si>
  <si>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</si>
  <si>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</si>
  <si>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</si>
  <si>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</si>
  <si>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</si>
  <si>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</si>
  <si>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</si>
  <si>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</si>
  <si>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</si>
  <si>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</si>
  <si>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</si>
  <si>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</si>
  <si>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</si>
  <si>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</si>
  <si>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</si>
  <si>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</si>
  <si>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</si>
  <si>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</si>
  <si>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</si>
  <si>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</si>
  <si>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</si>
  <si>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</si>
  <si>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</si>
  <si>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</si>
  <si>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</si>
  <si>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</si>
  <si>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</si>
  <si>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</si>
  <si>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</si>
  <si>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</si>
  <si>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</si>
  <si>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</si>
  <si>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</si>
  <si>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</si>
  <si>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</si>
  <si>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</si>
  <si>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</si>
  <si>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</si>
  <si>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</si>
  <si>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</si>
  <si>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</si>
  <si>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</si>
  <si>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</si>
  <si>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</si>
  <si>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</si>
  <si>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</si>
  <si>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</si>
  <si>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</si>
  <si>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</si>
  <si>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</si>
  <si>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</si>
  <si>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</si>
  <si>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</si>
  <si>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</si>
  <si>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</si>
  <si>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</si>
  <si>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</si>
  <si>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</si>
  <si>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</si>
  <si>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</si>
  <si>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</si>
  <si>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</si>
  <si>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</si>
  <si>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</si>
  <si>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</si>
  <si>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</si>
  <si>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</si>
  <si>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</si>
  <si>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</si>
  <si>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</si>
  <si>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</si>
  <si>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</si>
  <si>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</si>
  <si>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</si>
  <si>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</si>
  <si>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</si>
  <si>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</si>
  <si>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</si>
  <si>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</si>
  <si>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</si>
  <si>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</si>
  <si>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</si>
  <si>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</si>
  <si>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</si>
  <si>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</si>
  <si>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</si>
  <si>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</si>
  <si>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</si>
  <si>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</si>
  <si>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</si>
  <si>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</si>
  <si>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</si>
  <si>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</si>
  <si>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</si>
  <si>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</si>
  <si>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</si>
  <si>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</si>
  <si>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</si>
  <si>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</si>
  <si>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</si>
  <si>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</si>
  <si>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</si>
  <si>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</si>
  <si>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</si>
  <si>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</si>
  <si>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</si>
  <si>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</si>
  <si>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</si>
  <si>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</si>
  <si>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</si>
  <si>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</si>
  <si>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</si>
  <si>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</si>
  <si>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</si>
  <si>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</si>
  <si>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</si>
  <si>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</si>
  <si>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</si>
  <si>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</si>
  <si>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</si>
  <si>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</si>
  <si>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</si>
  <si>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</si>
  <si>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</si>
  <si>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</si>
  <si>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</si>
  <si>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</si>
  <si>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</si>
  <si>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</si>
  <si>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</si>
  <si>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</si>
  <si>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</si>
  <si>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</si>
  <si>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</si>
  <si>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</si>
  <si>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</si>
  <si>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</si>
  <si>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</si>
  <si>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</si>
  <si>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</si>
  <si>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</si>
  <si>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</si>
  <si>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</si>
  <si>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</si>
  <si>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</si>
  <si>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</si>
  <si>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</si>
  <si>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</si>
  <si>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</si>
  <si>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</si>
  <si>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</si>
  <si>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</si>
  <si>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</si>
  <si>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</si>
  <si>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</si>
  <si>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</si>
  <si>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</si>
  <si>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</si>
  <si>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</si>
  <si>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</si>
  <si>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</si>
  <si>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</si>
  <si>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</si>
  <si>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</si>
  <si>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</si>
  <si>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</si>
  <si>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</si>
  <si>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</si>
  <si>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</si>
  <si>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</si>
  <si>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</si>
  <si>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</si>
  <si>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</si>
  <si>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</si>
  <si>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</si>
  <si>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</si>
  <si>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</si>
  <si>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</si>
  <si>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</si>
  <si>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</si>
  <si>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</si>
  <si>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</si>
  <si>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</si>
  <si>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</si>
  <si>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</si>
  <si>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</si>
  <si>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</si>
  <si>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</si>
  <si>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</si>
  <si>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</si>
  <si>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</si>
  <si>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</si>
  <si>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</si>
  <si>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</si>
  <si>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</si>
  <si>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</si>
  <si>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</si>
  <si>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</si>
  <si>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</si>
  <si>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</si>
  <si>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</si>
  <si>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</si>
  <si>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</si>
  <si>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</si>
  <si>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</si>
  <si>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</si>
  <si>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</si>
  <si>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</si>
  <si>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</si>
  <si>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</si>
  <si>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</si>
  <si>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</si>
  <si>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</si>
  <si>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</si>
  <si>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</si>
  <si>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</si>
  <si>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</si>
  <si>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</si>
  <si>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</si>
  <si>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</si>
  <si>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</si>
  <si>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</si>
  <si>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</si>
  <si>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</si>
  <si>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</si>
  <si>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</si>
  <si>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</si>
  <si>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</si>
  <si>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</si>
  <si>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</si>
  <si>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</si>
  <si>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</si>
  <si>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</si>
  <si>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</si>
  <si>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</si>
  <si>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</si>
  <si>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</si>
  <si>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</si>
  <si>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</si>
  <si>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</si>
  <si>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</si>
  <si>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</si>
  <si>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</si>
  <si>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</si>
  <si>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</si>
  <si>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</si>
  <si>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</si>
  <si>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</si>
  <si>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</si>
  <si>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</si>
  <si>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</si>
  <si>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</si>
  <si>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</si>
  <si>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</si>
  <si>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</si>
  <si>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</si>
  <si>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</si>
  <si>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</si>
  <si>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</si>
  <si>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</si>
  <si>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</si>
  <si>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</si>
  <si>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</si>
  <si>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</si>
  <si>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</si>
  <si>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</si>
  <si>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</si>
  <si>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</si>
  <si>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</si>
  <si>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</si>
  <si>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</si>
  <si>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</si>
  <si>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</si>
  <si>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</si>
  <si>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</si>
  <si>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</si>
  <si>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</si>
  <si>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</si>
  <si>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</si>
  <si>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</si>
  <si>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</si>
  <si>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</si>
  <si>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</si>
  <si>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</si>
  <si>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</si>
  <si>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</si>
  <si>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</si>
  <si>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</si>
  <si>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</si>
  <si>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</si>
  <si>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</si>
  <si>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</si>
  <si>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</si>
  <si>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</si>
  <si>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</si>
  <si>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</si>
  <si>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</si>
  <si>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</si>
  <si>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</si>
  <si>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</si>
  <si>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</si>
  <si>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</si>
  <si>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</si>
  <si>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</si>
  <si>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</si>
  <si>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</si>
  <si>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</si>
  <si>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</si>
  <si>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</si>
  <si>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</si>
  <si>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</si>
  <si>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</si>
  <si>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</si>
  <si>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</si>
  <si>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</si>
  <si>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</si>
  <si>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</si>
  <si>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</si>
  <si>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</si>
  <si>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</si>
  <si>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</si>
  <si>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</si>
  <si>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</si>
  <si>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</si>
  <si>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</si>
  <si>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</si>
  <si>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</si>
  <si>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</si>
  <si>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</si>
  <si>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</si>
  <si>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</si>
  <si>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</si>
  <si>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</si>
  <si>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</si>
  <si>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</si>
  <si>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</si>
  <si>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</si>
  <si>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</si>
  <si>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</si>
  <si>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</si>
  <si>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</si>
  <si>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</si>
  <si>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</si>
  <si>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</si>
  <si>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</si>
  <si>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</si>
  <si>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</si>
  <si>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</si>
  <si>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</si>
  <si>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</si>
  <si>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</si>
  <si>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</si>
  <si>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</si>
  <si>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</si>
  <si>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</si>
  <si>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</si>
  <si>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</si>
  <si>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</si>
  <si>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</si>
  <si>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</si>
  <si>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</si>
  <si>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</si>
  <si>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</si>
  <si>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</si>
  <si>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</si>
  <si>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</si>
  <si>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</si>
  <si>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</si>
  <si>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</si>
  <si>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</si>
  <si>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</si>
  <si>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</si>
  <si>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</si>
  <si>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</si>
  <si>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</si>
  <si>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</si>
  <si>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</si>
  <si>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</si>
  <si>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</si>
  <si>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</si>
  <si>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</si>
  <si>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</si>
  <si>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</si>
  <si>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</si>
  <si>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</si>
  <si>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</si>
  <si>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</si>
  <si>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</si>
  <si>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</si>
  <si>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</si>
  <si>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</si>
  <si>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</si>
  <si>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</si>
  <si>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</si>
  <si>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</si>
  <si>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</si>
  <si>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</si>
  <si>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</si>
  <si>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</si>
  <si>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</si>
  <si>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</si>
  <si>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</si>
  <si>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</si>
  <si>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</si>
  <si>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</si>
  <si>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</si>
  <si>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</si>
  <si>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</si>
  <si>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</si>
  <si>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</si>
  <si>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</si>
  <si>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</si>
  <si>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</si>
  <si>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</si>
  <si>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</si>
  <si>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</si>
  <si>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</si>
  <si>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</si>
  <si>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</si>
  <si>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</si>
  <si>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</si>
  <si>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</si>
  <si>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</si>
  <si>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</si>
  <si>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</si>
  <si>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</si>
  <si>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</si>
  <si>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</si>
  <si>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</si>
  <si>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</si>
  <si>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</si>
  <si>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</si>
  <si>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</si>
  <si>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</si>
  <si>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</si>
  <si>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</si>
  <si>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</si>
  <si>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</si>
  <si>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</si>
  <si>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</si>
  <si>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</si>
  <si>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</si>
  <si>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</si>
  <si>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</si>
  <si>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</si>
  <si>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</si>
  <si>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</si>
  <si>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</si>
  <si>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</si>
  <si>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</si>
  <si>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</si>
  <si>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</si>
  <si>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</si>
  <si>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</si>
  <si>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</si>
  <si>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</si>
  <si>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</si>
  <si>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</si>
  <si>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</si>
  <si>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</si>
  <si>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</si>
  <si>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</si>
  <si>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</si>
  <si>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</si>
  <si>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</si>
  <si>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</si>
  <si>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</si>
  <si>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</si>
  <si>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</si>
  <si>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</si>
  <si>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</si>
  <si>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</si>
  <si>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</si>
  <si>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</si>
  <si>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</si>
  <si>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</si>
  <si>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</si>
  <si>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</si>
  <si>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</si>
  <si>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</si>
  <si>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</si>
  <si>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</si>
  <si>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</si>
  <si>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</si>
  <si>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</si>
  <si>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</si>
  <si>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</si>
  <si>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</si>
  <si>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</si>
  <si>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</si>
  <si>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</si>
  <si>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</si>
  <si>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</si>
  <si>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</si>
  <si>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</si>
  <si>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</si>
  <si>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</si>
  <si>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</si>
  <si>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</si>
  <si>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</si>
  <si>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</si>
  <si>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</si>
  <si>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</si>
  <si>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</si>
  <si>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</si>
  <si>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</si>
  <si>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</si>
  <si>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</si>
  <si>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</si>
  <si>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</si>
  <si>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</si>
  <si>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</si>
  <si>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</si>
  <si>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</si>
  <si>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</si>
  <si>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</si>
  <si>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</si>
  <si>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</si>
  <si>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</si>
  <si>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</si>
  <si>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</si>
  <si>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</si>
  <si>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</si>
  <si>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</si>
  <si>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</si>
  <si>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</si>
  <si>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</si>
  <si>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</si>
  <si>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</si>
  <si>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</si>
  <si>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</si>
  <si>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</si>
  <si>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</si>
  <si>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</si>
  <si>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</si>
  <si>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</si>
  <si>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</si>
  <si>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</si>
  <si>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</si>
  <si>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</si>
  <si>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</si>
  <si>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</si>
  <si>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</si>
  <si>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</si>
  <si>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</si>
  <si>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</si>
  <si>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</si>
  <si>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</si>
  <si>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</si>
  <si>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</si>
  <si>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</si>
  <si>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</si>
  <si>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</si>
  <si>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</si>
  <si>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</si>
  <si>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</si>
  <si>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</si>
  <si>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</si>
  <si>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</si>
  <si>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</si>
  <si>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</si>
  <si>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</si>
  <si>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</si>
  <si>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</si>
  <si>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</si>
  <si>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</si>
  <si>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</si>
  <si>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</si>
  <si>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</si>
  <si>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</si>
  <si>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</si>
  <si>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</si>
  <si>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</si>
  <si>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</si>
  <si>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</si>
  <si>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</si>
  <si>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</si>
  <si>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</si>
  <si>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</si>
  <si>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</si>
  <si>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</si>
  <si>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</si>
  <si>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</si>
  <si>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</si>
  <si>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</si>
  <si>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</si>
  <si>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</si>
  <si>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</si>
  <si>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</si>
  <si>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</si>
  <si>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</si>
  <si>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</si>
  <si>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</si>
  <si>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</si>
  <si>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</si>
  <si>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</si>
  <si>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</si>
  <si>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</si>
  <si>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</si>
  <si>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</si>
  <si>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</si>
  <si>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</si>
  <si>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</si>
  <si>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</si>
  <si>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</si>
  <si>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</si>
  <si>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</si>
  <si>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</si>
  <si>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</si>
  <si>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</si>
  <si>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</si>
  <si>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</si>
  <si>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</si>
  <si>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</si>
  <si>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</si>
  <si>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</si>
  <si>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</si>
  <si>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</si>
  <si>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</si>
  <si>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</si>
  <si>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</si>
  <si>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</si>
  <si>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</si>
  <si>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</si>
  <si>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</si>
  <si>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</si>
  <si>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</si>
  <si>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</si>
  <si>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</si>
  <si>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</si>
  <si>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</si>
  <si>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</si>
  <si>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</si>
  <si>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</si>
  <si>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</si>
  <si>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</si>
  <si>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</si>
  <si>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</si>
  <si>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</si>
  <si>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</si>
  <si>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</si>
  <si>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</si>
  <si>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</si>
  <si>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</si>
  <si>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</si>
  <si>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</si>
  <si>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</si>
  <si>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</si>
  <si>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</si>
  <si>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</si>
  <si>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</si>
  <si>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</si>
  <si>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</si>
  <si>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</si>
  <si>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</si>
  <si>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</si>
  <si>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</si>
  <si>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</si>
  <si>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</si>
  <si>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</si>
  <si>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</si>
  <si>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</si>
  <si>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</si>
  <si>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</si>
  <si>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</si>
  <si>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</si>
  <si>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</si>
  <si>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</si>
  <si>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</si>
  <si>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</si>
  <si>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</si>
  <si>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</si>
  <si>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</si>
  <si>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</si>
  <si>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</si>
  <si>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</si>
  <si>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</si>
  <si>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</si>
  <si>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</si>
  <si>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</si>
  <si>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</si>
  <si>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</si>
  <si>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</si>
  <si>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</si>
  <si>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</si>
  <si>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</si>
  <si>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</si>
  <si>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</si>
  <si>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</si>
  <si>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</si>
  <si>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</si>
  <si>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</si>
  <si>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</si>
  <si>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</si>
  <si>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</si>
  <si>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</si>
  <si>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</si>
  <si>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</si>
  <si>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</si>
  <si>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</si>
  <si>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</si>
  <si>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</si>
  <si>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</si>
  <si>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</si>
  <si>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</si>
  <si>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</si>
  <si>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</si>
  <si>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</si>
  <si>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</si>
  <si>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</si>
  <si>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</si>
  <si>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</si>
  <si>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</si>
  <si>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</si>
  <si>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</si>
  <si>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</si>
  <si>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</si>
  <si>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</si>
  <si>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</si>
  <si>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</si>
  <si>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</si>
  <si>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</si>
  <si>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</si>
  <si>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</si>
  <si>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</si>
  <si>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</si>
  <si>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</si>
  <si>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</si>
  <si>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</si>
  <si>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</si>
  <si>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</si>
  <si>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</si>
  <si>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</si>
  <si>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</si>
  <si>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</si>
  <si>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</si>
  <si>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</si>
  <si>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</si>
  <si>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</si>
  <si>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</si>
  <si>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</si>
  <si>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</si>
  <si>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</si>
  <si>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</si>
  <si>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</si>
  <si>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</si>
  <si>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</si>
  <si>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</si>
  <si>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</si>
  <si>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</si>
  <si>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</si>
  <si>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</si>
  <si>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</si>
  <si>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</si>
  <si>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</si>
  <si>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</si>
  <si>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</si>
  <si>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</si>
  <si>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</si>
  <si>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</si>
  <si>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</si>
  <si>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</si>
  <si>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</si>
  <si>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</si>
  <si>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</si>
  <si>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</si>
  <si>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</si>
  <si>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</si>
  <si>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</si>
  <si>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</si>
  <si>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</si>
  <si>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</si>
  <si>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</si>
  <si>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</si>
  <si>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</si>
  <si>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</si>
  <si>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</si>
  <si>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</si>
  <si>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</si>
  <si>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</si>
  <si>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</si>
  <si>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</si>
  <si>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</si>
  <si>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</si>
  <si>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</si>
  <si>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</si>
  <si>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</si>
  <si>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</si>
  <si>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</si>
  <si>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</si>
  <si>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</si>
  <si>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</si>
  <si>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</si>
  <si>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</si>
  <si>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</si>
  <si>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</si>
  <si>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</si>
  <si>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</si>
  <si>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</si>
  <si>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</si>
  <si>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</si>
  <si>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</si>
  <si>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</si>
  <si>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</si>
  <si>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</si>
  <si>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</si>
  <si>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</si>
  <si>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</si>
  <si>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</si>
  <si>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</si>
  <si>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</si>
  <si>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</si>
  <si>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</si>
  <si>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</si>
  <si>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</si>
  <si>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</si>
  <si>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</si>
  <si>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</si>
  <si>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</si>
  <si>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</si>
  <si>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</si>
  <si>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</si>
  <si>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</si>
  <si>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</si>
  <si>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</si>
  <si>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</si>
  <si>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</si>
  <si>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</si>
  <si>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</si>
  <si>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</si>
  <si>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</si>
  <si>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</si>
  <si>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</si>
  <si>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</si>
  <si>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</si>
  <si>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</si>
  <si>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</si>
  <si>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</si>
  <si>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</si>
  <si>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</si>
  <si>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</si>
  <si>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</si>
  <si>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</si>
  <si>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</si>
  <si>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</si>
  <si>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</si>
  <si>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</si>
  <si>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</si>
  <si>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</si>
  <si>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</si>
  <si>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</si>
  <si>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</si>
  <si>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</si>
  <si>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</si>
  <si>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</si>
  <si>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</si>
  <si>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</si>
  <si>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</si>
  <si>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</si>
  <si>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</si>
  <si>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</si>
  <si>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</si>
  <si>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</si>
  <si>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</si>
  <si>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</si>
  <si>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</si>
  <si>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</si>
  <si>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</si>
  <si>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</si>
  <si>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</si>
  <si>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</si>
  <si>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</si>
  <si>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</si>
  <si>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</si>
  <si>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</si>
  <si>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</si>
  <si>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</si>
  <si>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</si>
  <si>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</si>
  <si>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</si>
  <si>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</si>
  <si>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</si>
  <si>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</si>
  <si>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</si>
  <si>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</si>
  <si>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</si>
  <si>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</si>
  <si>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</si>
  <si>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</si>
  <si>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</si>
  <si>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</si>
  <si>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</si>
  <si>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</si>
  <si>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</si>
  <si>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</si>
  <si>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</si>
  <si>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</si>
  <si>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</si>
  <si>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</si>
  <si>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</si>
  <si>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</si>
  <si>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</si>
  <si>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</si>
  <si>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</si>
  <si>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</si>
  <si>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</si>
  <si>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</si>
  <si>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</si>
  <si>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</si>
  <si>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</si>
  <si>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</si>
  <si>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</si>
  <si>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</si>
  <si>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</si>
  <si>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</si>
  <si>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</si>
  <si>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</si>
  <si>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</si>
  <si>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</si>
  <si>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</si>
  <si>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</si>
  <si>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</si>
  <si>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</si>
  <si>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</si>
  <si>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</si>
  <si>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</si>
  <si>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</si>
  <si>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</si>
  <si>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</si>
  <si>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</si>
  <si>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</si>
  <si>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</si>
  <si>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</si>
  <si>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</si>
  <si>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</si>
  <si>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</si>
  <si>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</si>
  <si>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</si>
  <si>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</si>
  <si>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</si>
  <si>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</si>
  <si>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</si>
  <si>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</si>
  <si>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</si>
  <si>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</si>
  <si>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</si>
  <si>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</si>
  <si>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</si>
  <si>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</si>
  <si>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</si>
  <si>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</si>
  <si>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</si>
  <si>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</si>
  <si>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</si>
  <si>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</si>
  <si>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</si>
  <si>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</si>
  <si>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</si>
  <si>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</si>
  <si>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</si>
  <si>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</si>
  <si>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</si>
  <si>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</si>
  <si>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</si>
  <si>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</si>
  <si>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</si>
  <si>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</si>
  <si>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</si>
  <si>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</si>
  <si>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</si>
  <si>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</si>
  <si>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</si>
  <si>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</si>
  <si>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</si>
  <si>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</si>
  <si>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</si>
  <si>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</si>
  <si>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</si>
  <si>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</si>
  <si>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</si>
  <si>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</si>
  <si>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</si>
  <si>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</si>
  <si>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</si>
  <si>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</si>
  <si>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</si>
  <si>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</si>
  <si>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</si>
  <si>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</si>
  <si>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</si>
  <si>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</si>
  <si>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</si>
  <si>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</si>
  <si>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</si>
  <si>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</si>
  <si>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</si>
  <si>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</si>
  <si>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</si>
  <si>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</si>
  <si>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</si>
  <si>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</si>
  <si>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</si>
  <si>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</si>
  <si>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</si>
  <si>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</si>
  <si>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</si>
  <si>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</si>
  <si>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</si>
  <si>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</si>
  <si>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</si>
  <si>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</si>
  <si>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</si>
  <si>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</si>
  <si>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</si>
  <si>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</si>
  <si>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</si>
  <si>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</si>
  <si>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</si>
  <si>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</si>
  <si>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</si>
  <si>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</si>
  <si>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</si>
  <si>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</si>
  <si>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</si>
  <si>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</si>
  <si>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</si>
  <si>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</si>
  <si>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</si>
  <si>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</si>
  <si>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</si>
  <si>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</si>
  <si>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</si>
  <si>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</si>
  <si>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</si>
  <si>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</si>
  <si>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</si>
  <si>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</si>
  <si>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</si>
  <si>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</si>
  <si>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</si>
  <si>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</si>
  <si>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</si>
  <si>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</si>
  <si>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</si>
  <si>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</si>
  <si>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</si>
  <si>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</si>
  <si>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</si>
  <si>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</si>
  <si>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</si>
  <si>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</si>
  <si>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</si>
  <si>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</si>
  <si>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</si>
  <si>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</si>
  <si>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</si>
  <si>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</si>
  <si>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</si>
  <si>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</si>
  <si>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</si>
  <si>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</si>
  <si>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</si>
  <si>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</si>
  <si>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</si>
  <si>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</si>
  <si>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</si>
  <si>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</si>
  <si>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</si>
  <si>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</si>
  <si>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</si>
  <si>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</si>
  <si>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</si>
  <si>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</si>
  <si>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</si>
  <si>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</si>
  <si>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</si>
  <si>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</si>
  <si>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</si>
  <si>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</si>
  <si>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</si>
  <si>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</si>
  <si>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</si>
  <si>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</si>
  <si>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</si>
  <si>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</si>
  <si>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</si>
  <si>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</si>
  <si>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</si>
  <si>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</si>
  <si>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</si>
  <si>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</si>
  <si>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</si>
  <si>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</si>
  <si>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</si>
  <si>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</si>
  <si>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</si>
  <si>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</si>
  <si>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</si>
  <si>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</si>
  <si>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</si>
  <si>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</si>
  <si>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</si>
  <si>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</si>
  <si>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</si>
  <si>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</si>
  <si>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</si>
  <si>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</si>
  <si>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</si>
  <si>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</si>
  <si>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</si>
  <si>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</si>
  <si>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</si>
  <si>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</si>
  <si>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</si>
  <si>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</si>
  <si>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</si>
  <si>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</si>
  <si>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</si>
  <si>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</si>
  <si>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</si>
  <si>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</si>
  <si>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</si>
  <si>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</si>
  <si>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</si>
  <si>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</si>
  <si>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</si>
  <si>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</si>
  <si>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</si>
  <si>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</si>
  <si>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</si>
  <si>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</si>
  <si>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</si>
  <si>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</si>
  <si>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</si>
  <si>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</si>
  <si>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</si>
  <si>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</si>
  <si>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</si>
  <si>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</si>
  <si>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</si>
  <si>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</si>
  <si>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</si>
  <si>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</si>
  <si>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</si>
  <si>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</si>
  <si>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</si>
  <si>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</si>
  <si>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</si>
  <si>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</si>
  <si>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</si>
  <si>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</si>
  <si>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</si>
  <si>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</si>
  <si>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</si>
  <si>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</si>
  <si>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</si>
  <si>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</si>
  <si>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</si>
  <si>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</si>
  <si>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</si>
  <si>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</si>
  <si>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</si>
  <si>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</si>
  <si>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</si>
  <si>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</si>
  <si>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</si>
  <si>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</si>
  <si>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</si>
  <si>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</si>
  <si>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</si>
  <si>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</si>
  <si>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</si>
  <si>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</si>
  <si>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</si>
  <si>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</si>
  <si>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</si>
  <si>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</si>
  <si>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</si>
  <si>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</si>
  <si>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</si>
  <si>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</si>
  <si>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</si>
  <si>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</si>
  <si>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</si>
  <si>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</si>
  <si>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</si>
  <si>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</si>
  <si>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</si>
  <si>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</si>
  <si>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</si>
  <si>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</si>
  <si>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</si>
  <si>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</si>
  <si>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</si>
  <si>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</si>
  <si>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</si>
  <si>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</si>
  <si>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</si>
  <si>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</si>
  <si>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</si>
  <si>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</si>
  <si>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</si>
  <si>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</si>
  <si>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</si>
  <si>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</si>
  <si>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</si>
  <si>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</si>
  <si>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</si>
  <si>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</si>
  <si>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</si>
  <si>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</si>
  <si>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</si>
  <si>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</si>
  <si>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</si>
  <si>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</si>
  <si>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</si>
  <si>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</si>
  <si>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</si>
  <si>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</si>
  <si>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</si>
  <si>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</si>
  <si>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</si>
  <si>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</si>
  <si>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</si>
  <si>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</si>
  <si>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</si>
  <si>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</si>
  <si>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</si>
  <si>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</si>
  <si>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</si>
  <si>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</si>
  <si>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</si>
  <si>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</si>
  <si>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</si>
  <si>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</si>
  <si>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</si>
  <si>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</si>
  <si>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</si>
  <si>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</si>
  <si>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</si>
  <si>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</si>
  <si>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</si>
  <si>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</si>
  <si>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</si>
  <si>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</si>
  <si>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</si>
  <si>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</si>
  <si>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</si>
  <si>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</si>
  <si>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</si>
  <si>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</si>
  <si>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</si>
  <si>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</si>
  <si>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</si>
  <si>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</si>
  <si>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</si>
  <si>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</si>
  <si>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</si>
  <si>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</si>
  <si>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</si>
  <si>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</si>
  <si>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</si>
  <si>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</si>
  <si>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</si>
  <si>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</si>
  <si>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</si>
  <si>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</si>
  <si>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</si>
  <si>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</si>
  <si>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</si>
  <si>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</si>
  <si>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</si>
  <si>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</si>
  <si>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</si>
  <si>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</si>
  <si>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</si>
  <si>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</si>
  <si>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</si>
  <si>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</si>
  <si>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</si>
  <si>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</si>
  <si>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</si>
  <si>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</si>
  <si>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</si>
  <si>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</si>
  <si>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</si>
  <si>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</si>
  <si>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</si>
  <si>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</si>
  <si>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</si>
  <si>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</si>
  <si>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</si>
  <si>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</si>
  <si>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</si>
  <si>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</si>
  <si>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</si>
  <si>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</si>
  <si>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</si>
  <si>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</si>
  <si>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</si>
  <si>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</si>
  <si>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</si>
  <si>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</si>
  <si>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</si>
  <si>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</si>
  <si>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</si>
  <si>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</si>
  <si>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</si>
  <si>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</si>
  <si>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</si>
  <si>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</si>
  <si>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</si>
  <si>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</si>
  <si>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</si>
  <si>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</si>
  <si>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</si>
  <si>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</si>
  <si>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</si>
  <si>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</si>
  <si>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</si>
  <si>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</si>
  <si>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</si>
  <si>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</si>
  <si>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</si>
  <si>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</si>
  <si>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</si>
  <si>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</si>
  <si>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</si>
  <si>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</si>
  <si>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</si>
  <si>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</si>
  <si>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</si>
  <si>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</si>
  <si>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</si>
  <si>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</si>
  <si>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</si>
  <si>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</si>
  <si>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</si>
  <si>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</si>
  <si>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</si>
  <si>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</si>
  <si>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</si>
  <si>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</si>
  <si>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</si>
  <si>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</si>
  <si>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</si>
  <si>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</si>
  <si>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</si>
  <si>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</si>
  <si>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</si>
  <si>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</si>
  <si>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</si>
  <si>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</si>
  <si>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</si>
  <si>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</si>
  <si>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</si>
  <si>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</si>
  <si>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</si>
  <si>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</si>
  <si>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</si>
  <si>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</si>
  <si>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</si>
  <si>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</si>
  <si>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</si>
  <si>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</si>
  <si>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</si>
  <si>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</si>
  <si>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</si>
  <si>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</si>
  <si>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</si>
  <si>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</si>
  <si>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</si>
  <si>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</si>
  <si>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</si>
  <si>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</si>
  <si>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</si>
  <si>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</si>
  <si>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</si>
  <si>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</si>
  <si>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</si>
  <si>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</si>
  <si>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</si>
  <si>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</si>
  <si>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</si>
  <si>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</si>
  <si>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</si>
  <si>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</si>
  <si>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</si>
  <si>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</si>
  <si>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</si>
  <si>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</si>
  <si>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</si>
  <si>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</si>
  <si>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</si>
  <si>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</si>
  <si>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</si>
  <si>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</si>
  <si>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</si>
  <si>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</si>
  <si>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</si>
  <si>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</si>
  <si>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</si>
  <si>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</si>
  <si>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</si>
  <si>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</si>
  <si>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</si>
  <si>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</si>
  <si>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</si>
  <si>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</si>
  <si>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</si>
  <si>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</si>
  <si>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</si>
  <si>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</si>
  <si>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</si>
  <si>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</si>
  <si>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</si>
  <si>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</si>
  <si>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</si>
  <si>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</si>
  <si>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</si>
  <si>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</si>
  <si>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</si>
  <si>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</si>
  <si>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</si>
  <si>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</si>
  <si>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</si>
  <si>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</si>
  <si>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</si>
  <si>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</si>
  <si>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</si>
  <si>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</si>
  <si>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</si>
  <si>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</si>
  <si>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</si>
  <si>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</si>
  <si>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</si>
  <si>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</si>
  <si>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</si>
  <si>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</si>
  <si>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</si>
  <si>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</si>
  <si>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</si>
  <si>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</si>
  <si>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</si>
  <si>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</si>
  <si>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</si>
  <si>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</si>
  <si>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</si>
  <si>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</si>
  <si>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</si>
  <si>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</si>
  <si>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</si>
  <si>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</si>
  <si>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</si>
  <si>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</si>
  <si>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</si>
  <si>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</si>
  <si>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</si>
  <si>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</si>
  <si>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</si>
  <si>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</si>
  <si>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</si>
  <si>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</si>
  <si>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</si>
  <si>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</si>
  <si>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</si>
  <si>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</si>
  <si>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</si>
  <si>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</si>
  <si>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</si>
  <si>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</si>
  <si>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</si>
  <si>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</si>
  <si>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</si>
  <si>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</si>
  <si>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</si>
  <si>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</si>
  <si>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</si>
  <si>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</si>
  <si>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</si>
  <si>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</si>
  <si>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</si>
  <si>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</si>
  <si>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</si>
  <si>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</si>
  <si>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</si>
  <si>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</si>
  <si>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</si>
  <si>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</si>
  <si>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</si>
  <si>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</si>
  <si>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</si>
  <si>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</si>
  <si>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</si>
  <si>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</si>
  <si>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</si>
  <si>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</si>
  <si>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</si>
  <si>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</si>
  <si>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</si>
  <si>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</si>
  <si>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</si>
  <si>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</si>
  <si>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</si>
  <si>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</si>
  <si>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</si>
  <si>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</si>
  <si>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</si>
  <si>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</si>
  <si>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</si>
  <si>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</si>
  <si>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</si>
  <si>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</si>
  <si>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</si>
  <si>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</si>
  <si>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</si>
  <si>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</si>
  <si>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</si>
  <si>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</si>
  <si>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</si>
  <si>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</si>
  <si>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</si>
  <si>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</si>
  <si>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</si>
  <si>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</si>
  <si>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</si>
  <si>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</si>
  <si>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</si>
  <si>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</si>
  <si>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</si>
  <si>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</si>
  <si>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</si>
  <si>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</si>
  <si>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</si>
  <si>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</si>
  <si>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</si>
  <si>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</si>
  <si>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</si>
  <si>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</si>
  <si>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</si>
  <si>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</si>
  <si>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</si>
  <si>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</si>
  <si>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</si>
  <si>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</si>
  <si>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</si>
  <si>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</si>
  <si>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</si>
  <si>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</si>
  <si>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</si>
  <si>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</si>
  <si>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</si>
  <si>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</si>
  <si>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</si>
  <si>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</si>
  <si>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</si>
  <si>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</si>
  <si>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</si>
  <si>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</si>
  <si>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</si>
  <si>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</si>
  <si>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</si>
  <si>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</si>
  <si>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</si>
  <si>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</si>
  <si>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</si>
  <si>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</si>
  <si>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</si>
  <si>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</si>
  <si>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</si>
  <si>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</si>
  <si>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</si>
  <si>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</si>
  <si>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</si>
  <si>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</si>
  <si>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</si>
  <si>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</si>
  <si>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</si>
  <si>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</si>
  <si>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</si>
  <si>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</si>
  <si>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</si>
  <si>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</si>
  <si>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</si>
  <si>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</si>
  <si>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</si>
  <si>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</si>
  <si>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</si>
  <si>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</si>
  <si>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</si>
  <si>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</si>
  <si>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</si>
  <si>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</si>
  <si>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</si>
  <si>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</si>
  <si>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</si>
  <si>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</si>
  <si>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</si>
  <si>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</si>
  <si>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</si>
  <si>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</si>
  <si>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</si>
  <si>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</si>
  <si>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</si>
  <si>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</si>
  <si>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</si>
  <si>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</si>
  <si>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</si>
  <si>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</si>
  <si>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</si>
  <si>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</si>
  <si>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</si>
  <si>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</si>
  <si>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</si>
  <si>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</si>
  <si>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</si>
  <si>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</si>
  <si>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</si>
  <si>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</si>
  <si>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</si>
  <si>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</si>
  <si>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</si>
  <si>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</si>
  <si>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</si>
  <si>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</si>
  <si>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</si>
  <si>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</si>
  <si>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</si>
  <si>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</si>
  <si>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</si>
  <si>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</si>
  <si>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</si>
  <si>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</si>
  <si>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</si>
  <si>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</si>
  <si>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</si>
  <si>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</si>
  <si>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</si>
  <si>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</si>
  <si>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</si>
  <si>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</si>
  <si>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</si>
  <si>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</si>
  <si>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</si>
  <si>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</si>
  <si>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</si>
  <si>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</si>
  <si>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</si>
  <si>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</si>
  <si>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</si>
  <si>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</si>
  <si>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</si>
  <si>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</si>
  <si>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</si>
  <si>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</si>
  <si>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</si>
  <si>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</si>
  <si>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</si>
  <si>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</si>
  <si>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</si>
  <si>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</si>
  <si>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</si>
  <si>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</si>
  <si>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</si>
  <si>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</si>
  <si>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</si>
  <si>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</si>
  <si>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</si>
  <si>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</si>
  <si>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</si>
  <si>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</si>
  <si>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</si>
  <si>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</si>
  <si>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</si>
  <si>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</si>
  <si>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</si>
  <si>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</si>
  <si>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</si>
  <si>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</si>
  <si>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</si>
  <si>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</si>
  <si>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</si>
  <si>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</si>
  <si>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</si>
  <si>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</si>
  <si>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</si>
  <si>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</si>
  <si>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</si>
  <si>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</si>
  <si>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</si>
  <si>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</si>
  <si>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</si>
  <si>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</si>
  <si>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</si>
  <si>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</si>
  <si>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</si>
  <si>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</si>
  <si>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</si>
  <si>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</si>
  <si>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</si>
  <si>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</si>
  <si>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</si>
  <si>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</si>
  <si>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</si>
  <si>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</si>
  <si>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</si>
  <si>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</si>
  <si>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</si>
  <si>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</si>
  <si>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</si>
  <si>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</si>
  <si>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</si>
  <si>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</si>
  <si>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</si>
  <si>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</si>
  <si>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</si>
  <si>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</si>
  <si>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</si>
  <si>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</si>
  <si>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</si>
  <si>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</si>
  <si>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</si>
  <si>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</si>
  <si>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</si>
  <si>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</si>
  <si>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</si>
  <si>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</si>
  <si>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</si>
  <si>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</si>
  <si>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</si>
  <si>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</si>
  <si>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</si>
  <si>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</si>
  <si>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</si>
  <si>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</si>
  <si>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</si>
  <si>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</si>
  <si>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</si>
  <si>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</si>
  <si>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</si>
  <si>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</si>
  <si>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</si>
  <si>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</si>
  <si>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</si>
  <si>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</si>
  <si>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</si>
  <si>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</si>
  <si>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</si>
  <si>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</si>
  <si>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</si>
  <si>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</si>
  <si>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</si>
  <si>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</si>
  <si>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</si>
  <si>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</si>
  <si>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</si>
  <si>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</si>
  <si>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</si>
  <si>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</si>
  <si>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</si>
  <si>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</si>
  <si>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</si>
  <si>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</si>
  <si>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</si>
  <si>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</si>
  <si>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</si>
  <si>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</si>
  <si>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</si>
  <si>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</si>
  <si>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</si>
  <si>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</si>
  <si>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</si>
  <si>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</si>
  <si>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</si>
  <si>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</si>
  <si>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</si>
  <si>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</si>
  <si>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</si>
  <si>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</si>
  <si>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</si>
  <si>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</si>
  <si>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</si>
  <si>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</si>
  <si>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</si>
  <si>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</si>
  <si>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</si>
  <si>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</si>
  <si>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</si>
  <si>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</si>
  <si>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</si>
  <si>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</si>
  <si>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</si>
  <si>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</si>
  <si>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</si>
  <si>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</si>
  <si>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</si>
  <si>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</si>
  <si>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</si>
  <si>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</si>
  <si>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</si>
  <si>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</si>
  <si>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</si>
  <si>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</si>
  <si>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</si>
  <si>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</si>
  <si>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</si>
  <si>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</si>
  <si>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</si>
  <si>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</si>
  <si>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</si>
  <si>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</si>
  <si>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</si>
  <si>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</si>
  <si>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</si>
  <si>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</si>
  <si>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</si>
  <si>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</si>
  <si>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</si>
  <si>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</si>
  <si>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</si>
  <si>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</si>
  <si>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</si>
  <si>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</si>
  <si>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</si>
  <si>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</si>
  <si>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</si>
  <si>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</si>
  <si>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</si>
  <si>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</si>
  <si>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</si>
  <si>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</si>
  <si>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</si>
  <si>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</si>
  <si>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</si>
  <si>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</si>
  <si>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</si>
  <si>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</si>
  <si>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</si>
  <si>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</si>
  <si>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</si>
  <si>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</si>
  <si>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</si>
  <si>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</si>
  <si>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</si>
  <si>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</si>
  <si>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</si>
  <si>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</si>
  <si>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</si>
  <si>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</si>
  <si>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</si>
  <si>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</si>
  <si>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</si>
  <si>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</si>
  <si>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</si>
  <si>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</si>
  <si>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</si>
  <si>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</si>
  <si>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</si>
  <si>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</si>
  <si>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</si>
  <si>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</si>
  <si>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</si>
  <si>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</si>
  <si>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</si>
  <si>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</si>
  <si>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</si>
  <si>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</si>
  <si>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</si>
  <si>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</si>
  <si>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</si>
  <si>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</si>
  <si>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</si>
  <si>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</si>
  <si>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</si>
  <si>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</si>
  <si>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</si>
  <si>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</si>
  <si>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</si>
  <si>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</si>
  <si>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</si>
  <si>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</si>
  <si>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</si>
  <si>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</si>
  <si>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</si>
  <si>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</si>
  <si>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</si>
  <si>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</si>
  <si>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</si>
  <si>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</si>
  <si>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</si>
  <si>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</si>
  <si>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</si>
  <si>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</si>
  <si>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</si>
  <si>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</si>
  <si>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</si>
  <si>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</si>
  <si>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</si>
  <si>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</si>
  <si>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</si>
  <si>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</si>
  <si>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</si>
  <si>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</si>
  <si>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</si>
  <si>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</si>
  <si>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</si>
  <si>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</si>
  <si>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</si>
  <si>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</si>
  <si>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</si>
  <si>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</si>
  <si>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</si>
  <si>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</si>
  <si>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</si>
  <si>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</si>
  <si>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</si>
  <si>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</si>
  <si>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</si>
  <si>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</si>
  <si>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</si>
  <si>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</si>
  <si>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</si>
  <si>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</si>
  <si>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</si>
  <si>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</si>
  <si>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</si>
  <si>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</si>
  <si>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</si>
  <si>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</si>
  <si>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</si>
  <si>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</si>
  <si>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</si>
  <si>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</si>
  <si>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</si>
  <si>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</si>
  <si>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</si>
  <si>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</si>
  <si>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</si>
  <si>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</si>
  <si>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</si>
  <si>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</si>
  <si>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</si>
  <si>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</si>
  <si>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</si>
  <si>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</si>
  <si>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</si>
  <si>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</si>
  <si>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</si>
  <si>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</si>
  <si>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</si>
  <si>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</si>
  <si>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</si>
  <si>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</si>
  <si>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</si>
  <si>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</si>
  <si>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</si>
  <si>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</si>
  <si>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</si>
  <si>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</si>
  <si>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</si>
  <si>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</si>
  <si>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</si>
  <si>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</si>
  <si>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</si>
  <si>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</si>
  <si>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</si>
  <si>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</si>
  <si>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</si>
  <si>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</si>
  <si>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</si>
  <si>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</si>
  <si>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</si>
  <si>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</si>
  <si>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</si>
  <si>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</si>
  <si>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</si>
  <si>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</si>
  <si>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</si>
  <si>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</si>
  <si>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</si>
  <si>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</si>
  <si>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</si>
  <si>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</si>
  <si>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</si>
  <si>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</si>
  <si>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</si>
  <si>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</si>
  <si>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</si>
  <si>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</si>
  <si>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</si>
  <si>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</si>
  <si>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</si>
  <si>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</si>
  <si>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</si>
  <si>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</si>
  <si>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</si>
  <si>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</si>
  <si>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</si>
  <si>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</si>
  <si>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</si>
  <si>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</si>
  <si>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</si>
  <si>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</si>
  <si>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</si>
  <si>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</si>
  <si>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</si>
  <si>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</si>
  <si>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</si>
  <si>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</si>
  <si>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</si>
  <si>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</si>
  <si>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</si>
  <si>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</si>
  <si>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</si>
  <si>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</si>
  <si>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</si>
  <si>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</si>
  <si>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</si>
  <si>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</si>
  <si>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</si>
  <si>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</si>
  <si>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</si>
  <si>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</si>
  <si>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</si>
  <si>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</si>
  <si>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</si>
  <si>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</si>
  <si>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</si>
  <si>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</si>
  <si>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</si>
  <si>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</si>
  <si>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</si>
  <si>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</si>
  <si>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</si>
  <si>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</si>
  <si>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</si>
  <si>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</si>
  <si>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</si>
  <si>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</si>
  <si>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</si>
  <si>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</si>
  <si>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</si>
  <si>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</si>
  <si>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</si>
  <si>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</si>
  <si>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</si>
  <si>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</si>
  <si>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</si>
  <si>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</si>
  <si>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</si>
  <si>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</si>
  <si>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</si>
  <si>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</si>
  <si>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</si>
  <si>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</si>
  <si>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</si>
  <si>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</si>
  <si>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</si>
  <si>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</si>
  <si>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</si>
  <si>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</si>
  <si>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</si>
  <si>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</si>
  <si>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</si>
  <si>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</si>
  <si>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</si>
  <si>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</si>
  <si>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</si>
  <si>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</si>
  <si>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</si>
  <si>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</si>
  <si>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</si>
  <si>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</si>
  <si>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</si>
  <si>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</si>
  <si>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</si>
  <si>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</si>
  <si>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</si>
  <si>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</si>
  <si>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</si>
  <si>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</si>
  <si>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</si>
  <si>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</si>
  <si>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</si>
  <si>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</si>
  <si>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</si>
  <si>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</si>
  <si>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</si>
  <si>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</si>
  <si>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</si>
  <si>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</si>
  <si>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</si>
  <si>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</si>
  <si>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</si>
  <si>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</si>
  <si>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</si>
  <si>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</si>
  <si>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</si>
  <si>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</si>
  <si>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</si>
  <si>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</si>
  <si>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</si>
  <si>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</si>
  <si>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</si>
  <si>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</si>
  <si>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</si>
  <si>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</si>
  <si>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</si>
  <si>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</si>
  <si>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</si>
  <si>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</si>
  <si>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</si>
  <si>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</si>
  <si>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</si>
  <si>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</si>
  <si>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</si>
  <si>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</si>
  <si>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</si>
  <si>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</si>
  <si>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</si>
  <si>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</si>
  <si>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</si>
  <si>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</si>
  <si>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</si>
  <si>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</si>
  <si>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</si>
  <si>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</si>
  <si>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</si>
  <si>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</si>
  <si>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</si>
  <si>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</si>
  <si>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</si>
  <si>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</si>
  <si>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</si>
  <si>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</si>
  <si>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</si>
  <si>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</si>
  <si>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</si>
  <si>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</si>
  <si>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</si>
  <si>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</si>
  <si>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</si>
  <si>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</si>
  <si>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</si>
  <si>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</si>
  <si>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</si>
  <si>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</si>
  <si>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</si>
  <si>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</si>
  <si>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</si>
  <si>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</si>
  <si>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</si>
  <si>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</si>
  <si>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</si>
  <si>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</si>
  <si>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</si>
  <si>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</si>
  <si>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</si>
  <si>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</si>
  <si>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</si>
  <si>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</si>
  <si>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</si>
  <si>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</si>
  <si>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</si>
  <si>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</si>
  <si>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</si>
  <si>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</si>
  <si>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</si>
  <si>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</si>
  <si>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</si>
  <si>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</si>
  <si>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</si>
  <si>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</si>
  <si>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</si>
  <si>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</si>
  <si>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</si>
  <si>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</si>
  <si>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</si>
  <si>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</si>
  <si>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</si>
  <si>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</si>
  <si>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</si>
  <si>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</si>
  <si>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</si>
  <si>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</si>
  <si>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</si>
  <si>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</si>
  <si>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</si>
  <si>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</si>
  <si>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</si>
  <si>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</si>
  <si>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</si>
  <si>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</si>
  <si>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</si>
  <si>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</si>
  <si>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</si>
  <si>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</si>
  <si>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</si>
  <si>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</si>
  <si>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</si>
  <si>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</si>
  <si>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</si>
  <si>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</si>
  <si>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</si>
  <si>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</si>
  <si>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</si>
  <si>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</si>
  <si>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</si>
  <si>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</si>
  <si>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</si>
  <si>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</si>
  <si>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</si>
  <si>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</si>
  <si>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</si>
  <si>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</si>
  <si>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</si>
  <si>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</si>
  <si>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</si>
  <si>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</si>
  <si>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</si>
  <si>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</si>
  <si>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</si>
  <si>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</si>
  <si>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</si>
  <si>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</si>
  <si>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</si>
  <si>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</si>
  <si>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</si>
  <si>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</si>
  <si>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</si>
  <si>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</si>
  <si>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</si>
  <si>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</si>
  <si>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</si>
  <si>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</si>
  <si>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</si>
  <si>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</si>
  <si>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</si>
  <si>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</si>
  <si>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</si>
  <si>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</si>
  <si>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</si>
  <si>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</si>
  <si>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</si>
  <si>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</si>
  <si>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</si>
  <si>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</si>
  <si>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</si>
  <si>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</si>
  <si>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</si>
  <si>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</si>
  <si>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</si>
  <si>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</si>
  <si>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</si>
  <si>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</si>
  <si>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</si>
  <si>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</si>
  <si>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</si>
  <si>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</si>
  <si>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</si>
  <si>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</si>
  <si>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</si>
  <si>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</si>
  <si>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</si>
  <si>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</si>
  <si>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</si>
  <si>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</si>
  <si>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</si>
  <si>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</si>
  <si>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</si>
  <si>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</si>
  <si>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</si>
  <si>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</si>
  <si>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</si>
  <si>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</si>
  <si>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</si>
  <si>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</si>
  <si>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</si>
  <si>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</si>
  <si>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</si>
  <si>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</si>
  <si>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</si>
  <si>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</si>
  <si>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</si>
  <si>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</si>
  <si>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</si>
  <si>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</si>
  <si>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</si>
  <si>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</si>
  <si>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</si>
  <si>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</si>
  <si>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</si>
  <si>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</si>
  <si>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</si>
  <si>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</si>
  <si>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</si>
  <si>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</si>
  <si>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</si>
  <si>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</si>
  <si>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</si>
  <si>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</si>
  <si>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</si>
  <si>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</si>
  <si>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</si>
  <si>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</si>
  <si>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</si>
  <si>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</si>
  <si>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</si>
  <si>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</si>
  <si>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</si>
  <si>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</si>
  <si>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</si>
  <si>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</si>
  <si>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</si>
  <si>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</si>
  <si>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</si>
  <si>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</si>
  <si>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</si>
  <si>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</si>
  <si>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</si>
  <si>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</si>
  <si>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</si>
  <si>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</si>
  <si>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</si>
  <si>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</si>
  <si>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</si>
  <si>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</si>
  <si>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</si>
  <si>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</si>
  <si>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</si>
  <si>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</si>
  <si>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</si>
  <si>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</si>
  <si>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</si>
  <si>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</si>
  <si>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</si>
  <si>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</si>
  <si>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</si>
  <si>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</si>
  <si>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</si>
  <si>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</si>
  <si>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</si>
  <si>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</si>
  <si>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</si>
  <si>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</si>
  <si>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</si>
  <si>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</si>
  <si>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</si>
  <si>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</si>
  <si>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</si>
  <si>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</si>
  <si>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</si>
  <si>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</si>
  <si>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</si>
  <si>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</si>
  <si>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</si>
  <si>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</si>
  <si>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</si>
  <si>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</si>
  <si>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</si>
  <si>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</si>
  <si>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</si>
  <si>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</si>
  <si>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</si>
  <si>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</si>
  <si>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</si>
  <si>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</si>
  <si>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</si>
  <si>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</si>
  <si>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</si>
  <si>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</si>
  <si>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</si>
  <si>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</si>
  <si>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</si>
  <si>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</si>
  <si>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</si>
  <si>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</si>
  <si>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</si>
  <si>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</si>
  <si>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</si>
  <si>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</si>
  <si>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</si>
  <si>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</si>
  <si>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</si>
  <si>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</si>
  <si>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</si>
  <si>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</si>
  <si>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</si>
  <si>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</si>
  <si>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</si>
  <si>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</si>
  <si>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</si>
  <si>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</si>
  <si>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</si>
  <si>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</si>
  <si>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</si>
  <si>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</si>
  <si>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</si>
  <si>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</si>
  <si>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</si>
  <si>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</si>
  <si>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</si>
  <si>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</si>
  <si>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</si>
  <si>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</si>
  <si>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</si>
  <si>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</si>
  <si>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</si>
  <si>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</si>
  <si>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</si>
  <si>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</si>
  <si>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</si>
  <si>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</si>
  <si>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</si>
  <si>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</si>
  <si>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</si>
  <si>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</si>
  <si>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</si>
  <si>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</si>
  <si>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</si>
  <si>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</si>
  <si>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</si>
  <si>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</si>
  <si>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</si>
  <si>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</si>
  <si>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</si>
  <si>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</si>
  <si>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</si>
  <si>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</si>
  <si>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</si>
  <si>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</si>
  <si>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</si>
  <si>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</si>
  <si>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</si>
  <si>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</si>
  <si>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</si>
  <si>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</si>
  <si>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</si>
  <si>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</si>
  <si>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</si>
  <si>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</si>
  <si>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</si>
  <si>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</si>
  <si>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</si>
  <si>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</si>
  <si>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</si>
  <si>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</si>
  <si>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</si>
  <si>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</si>
  <si>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</si>
  <si>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</si>
  <si>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</si>
  <si>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</si>
  <si>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</si>
  <si>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</si>
  <si>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</si>
  <si>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</si>
  <si>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</si>
  <si>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</si>
  <si>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</si>
  <si>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</si>
  <si>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</si>
  <si>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</si>
  <si>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</si>
  <si>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</si>
  <si>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</si>
  <si>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</si>
  <si>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</si>
  <si>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</si>
  <si>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</si>
  <si>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</si>
  <si>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</si>
  <si>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</si>
  <si>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</si>
  <si>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</si>
  <si>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</si>
  <si>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</si>
  <si>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</si>
  <si>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</si>
  <si>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</si>
  <si>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</si>
  <si>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</si>
  <si>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</si>
  <si>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</si>
  <si>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</si>
  <si>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</si>
  <si>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</si>
  <si>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</si>
  <si>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</si>
  <si>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</si>
  <si>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</si>
  <si>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</si>
  <si>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</si>
  <si>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</si>
  <si>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</si>
  <si>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</si>
  <si>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</si>
  <si>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</si>
  <si>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</si>
  <si>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</si>
  <si>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</si>
  <si>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</si>
  <si>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</si>
  <si>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</si>
  <si>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</si>
  <si>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</si>
  <si>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</si>
  <si>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</si>
  <si>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</si>
  <si>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</si>
  <si>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</si>
  <si>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</si>
  <si>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</si>
  <si>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</si>
  <si>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</si>
  <si>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</si>
  <si>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</si>
  <si>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</si>
  <si>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</si>
  <si>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</si>
  <si>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</si>
  <si>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</si>
  <si>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</si>
  <si>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</si>
  <si>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</si>
  <si>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</si>
  <si>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</si>
  <si>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</si>
  <si>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</si>
  <si>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</si>
  <si>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</si>
  <si>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</si>
  <si>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</si>
  <si>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</si>
  <si>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</si>
  <si>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</si>
  <si>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</si>
  <si>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</si>
  <si>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</si>
  <si>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</si>
  <si>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</si>
  <si>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</si>
  <si>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</si>
  <si>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</si>
  <si>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</si>
  <si>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</si>
  <si>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</si>
  <si>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</si>
  <si>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</si>
  <si>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</si>
  <si>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</si>
  <si>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</si>
  <si>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</si>
  <si>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</si>
  <si>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</si>
  <si>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</si>
  <si>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</si>
  <si>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</si>
  <si>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</si>
  <si>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</si>
  <si>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</si>
  <si>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</si>
  <si>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</si>
  <si>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</si>
  <si>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</si>
  <si>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</si>
  <si>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</si>
  <si>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</si>
  <si>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</si>
  <si>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</si>
  <si>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</si>
  <si>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</si>
  <si>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</si>
  <si>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</si>
  <si>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</si>
  <si>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</si>
  <si>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</si>
  <si>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</si>
  <si>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</si>
  <si>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</si>
  <si>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</si>
  <si>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</si>
  <si>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</si>
  <si>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</si>
  <si>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</si>
  <si>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</si>
  <si>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</si>
  <si>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</si>
  <si>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</si>
  <si>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</si>
  <si>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</si>
  <si>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</si>
  <si>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</si>
  <si>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</si>
  <si>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</si>
  <si>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</si>
  <si>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</si>
  <si>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</si>
  <si>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</si>
  <si>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</si>
  <si>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</si>
  <si>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</si>
  <si>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</si>
  <si>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</si>
  <si>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</si>
  <si>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</si>
  <si>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</si>
  <si>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</si>
  <si>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</si>
  <si>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</si>
  <si>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</si>
  <si>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</si>
  <si>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</si>
  <si>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</si>
  <si>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</si>
  <si>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</si>
  <si>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</si>
  <si>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</si>
  <si>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</si>
  <si>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</si>
  <si>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</si>
  <si>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</si>
  <si>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</si>
  <si>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</si>
  <si>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</si>
  <si>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</si>
  <si>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</si>
  <si>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</si>
  <si>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</si>
  <si>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</si>
  <si>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</si>
  <si>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</si>
  <si>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</si>
  <si>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</si>
  <si>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</si>
  <si>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</si>
  <si>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</si>
  <si>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</si>
  <si>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</si>
  <si>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</si>
  <si>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</si>
  <si>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</si>
  <si>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</si>
  <si>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</si>
  <si>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</si>
  <si>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</si>
  <si>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</si>
  <si>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</si>
  <si>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</si>
  <si>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</si>
  <si>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</si>
  <si>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</si>
  <si>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</si>
  <si>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</si>
  <si>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</si>
  <si>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</si>
  <si>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</si>
  <si>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</si>
  <si>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</si>
  <si>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</si>
  <si>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</si>
  <si>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</si>
  <si>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</si>
  <si>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</si>
  <si>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</si>
  <si>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</si>
  <si>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</si>
  <si>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</si>
  <si>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</si>
  <si>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</si>
  <si>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</si>
  <si>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</si>
  <si>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</si>
  <si>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</si>
  <si>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</si>
  <si>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</si>
  <si>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</si>
  <si>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</si>
  <si>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</si>
  <si>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</si>
  <si>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</si>
  <si>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</si>
  <si>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</si>
  <si>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</si>
  <si>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</si>
  <si>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</si>
  <si>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</si>
  <si>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</si>
  <si>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</si>
  <si>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</si>
  <si>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</si>
  <si>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</si>
  <si>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</si>
  <si>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</si>
  <si>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</si>
  <si>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</si>
  <si>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</si>
  <si>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</si>
  <si>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</si>
  <si>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</si>
  <si>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</si>
  <si>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</si>
  <si>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</si>
  <si>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</si>
  <si>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</si>
  <si>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</si>
  <si>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</si>
  <si>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</si>
  <si>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</si>
  <si>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</si>
  <si>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</si>
  <si>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</si>
  <si>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</si>
  <si>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</si>
  <si>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</si>
  <si>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</si>
  <si>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</si>
  <si>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</si>
  <si>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</si>
  <si>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</si>
  <si>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</si>
  <si>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</si>
  <si>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</si>
  <si>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</si>
  <si>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</si>
  <si>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</si>
  <si>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</si>
  <si>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</si>
  <si>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</si>
  <si>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</si>
  <si>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</si>
  <si>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</si>
  <si>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</si>
  <si>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</si>
  <si>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</si>
  <si>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</si>
  <si>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</si>
  <si>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</si>
  <si>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</si>
  <si>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</si>
  <si>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</si>
  <si>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</si>
  <si>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</si>
  <si>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</si>
  <si>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</si>
  <si>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</si>
  <si>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</si>
  <si>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</si>
  <si>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</si>
  <si>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</si>
  <si>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</si>
  <si>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</si>
  <si>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</si>
  <si>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</si>
  <si>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</si>
  <si>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</si>
  <si>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</si>
  <si>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</si>
  <si>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</si>
  <si>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</si>
  <si>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</si>
  <si>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</si>
  <si>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</si>
  <si>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</si>
  <si>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</si>
  <si>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</si>
  <si>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</si>
  <si>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</si>
  <si>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</si>
  <si>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</si>
  <si>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</si>
  <si>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</si>
  <si>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</si>
  <si>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</si>
  <si>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</si>
  <si>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</si>
  <si>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</si>
  <si>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</si>
  <si>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</si>
  <si>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</si>
  <si>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</si>
  <si>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</si>
  <si>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</si>
  <si>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</si>
  <si>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</si>
  <si>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</si>
  <si>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</si>
  <si>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</si>
  <si>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</si>
  <si>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</si>
  <si>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</si>
  <si>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</si>
  <si>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</si>
  <si>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</si>
  <si>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</si>
  <si>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</si>
  <si>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</si>
  <si>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</si>
  <si>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</si>
  <si>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</si>
  <si>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</si>
  <si>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</si>
  <si>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</si>
  <si>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</si>
  <si>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</si>
  <si>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</si>
  <si>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</si>
  <si>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</si>
  <si>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</si>
  <si>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</si>
  <si>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</si>
  <si>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</si>
  <si>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</si>
  <si>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</si>
  <si>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</si>
  <si>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</si>
  <si>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</si>
  <si>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</si>
  <si>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</si>
  <si>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</si>
  <si>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</si>
  <si>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</si>
  <si>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</si>
  <si>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</si>
  <si>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</si>
  <si>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</si>
  <si>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</si>
  <si>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</si>
  <si>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</si>
  <si>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</si>
  <si>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</si>
  <si>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</si>
  <si>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</si>
  <si>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</si>
  <si>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</si>
  <si>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</si>
  <si>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</si>
  <si>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</si>
  <si>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</si>
  <si>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</si>
  <si>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</si>
  <si>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</si>
  <si>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</si>
  <si>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</si>
  <si>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</si>
  <si>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</si>
  <si>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</si>
  <si>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</si>
  <si>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</si>
  <si>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</si>
  <si>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</si>
  <si>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</si>
  <si>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</si>
  <si>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</si>
  <si>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</si>
  <si>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</si>
  <si>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</si>
  <si>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</si>
  <si>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</si>
  <si>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</si>
  <si>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</si>
  <si>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</si>
  <si>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</si>
  <si>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</si>
  <si>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</si>
  <si>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</si>
  <si>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</si>
  <si>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</si>
  <si>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</si>
  <si>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</si>
  <si>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</si>
  <si>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</si>
  <si>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</si>
  <si>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</si>
  <si>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</si>
  <si>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</si>
  <si>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</si>
  <si>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</si>
  <si>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</si>
  <si>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</si>
  <si>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</si>
  <si>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</si>
  <si>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</si>
  <si>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</si>
  <si>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</si>
  <si>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</si>
  <si>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</si>
  <si>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</si>
  <si>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</si>
  <si>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</si>
  <si>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</si>
  <si>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</si>
  <si>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</si>
  <si>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</si>
  <si>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</si>
  <si>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</si>
  <si>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</si>
  <si>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</si>
  <si>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</si>
  <si>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</si>
  <si>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</si>
  <si>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</si>
  <si>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</si>
  <si>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</si>
  <si>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</si>
  <si>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</si>
  <si>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</si>
  <si>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</si>
  <si>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</si>
  <si>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</si>
  <si>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</si>
  <si>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</si>
  <si>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</si>
  <si>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</si>
  <si>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</si>
  <si>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</si>
  <si>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</si>
  <si>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</si>
  <si>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</si>
  <si>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</si>
  <si>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</si>
  <si>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</si>
  <si>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</si>
  <si>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</si>
  <si>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</si>
  <si>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</si>
  <si>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</si>
  <si>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</si>
  <si>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</si>
  <si>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</si>
  <si>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</si>
  <si>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</si>
  <si>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</si>
  <si>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</si>
  <si>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</si>
  <si>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</si>
  <si>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</si>
  <si>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</si>
  <si>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</si>
  <si>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</si>
  <si>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</si>
  <si>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</si>
  <si>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</si>
  <si>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</si>
  <si>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</si>
  <si>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</si>
  <si>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</si>
  <si>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</si>
  <si>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</si>
  <si>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</si>
  <si>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</si>
  <si>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</si>
  <si>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</si>
  <si>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</si>
  <si>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</si>
  <si>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</si>
  <si>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</si>
  <si>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</si>
  <si>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</si>
  <si>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</si>
  <si>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</si>
  <si>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</si>
  <si>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</si>
  <si>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</si>
  <si>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</si>
  <si>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</si>
  <si>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</si>
  <si>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</si>
  <si>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</si>
  <si>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</si>
  <si>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</si>
  <si>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</si>
  <si>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</si>
  <si>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</si>
  <si>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</si>
  <si>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</si>
  <si>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</si>
  <si>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</si>
  <si>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</si>
  <si>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</si>
  <si>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</si>
  <si>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</si>
  <si>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</si>
  <si>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</si>
  <si>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</si>
  <si>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</si>
  <si>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</si>
  <si>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</si>
  <si>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</si>
  <si>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</si>
  <si>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</si>
  <si>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</si>
  <si>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</si>
  <si>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</si>
  <si>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</si>
  <si>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</si>
  <si>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</si>
  <si>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</si>
  <si>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</si>
  <si>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</si>
  <si>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</si>
  <si>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</si>
  <si>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</si>
  <si>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</si>
  <si>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</si>
  <si>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</si>
  <si>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</si>
  <si>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</si>
  <si>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</si>
  <si>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</si>
  <si>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</si>
  <si>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</si>
  <si>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</si>
  <si>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</si>
  <si>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</si>
  <si>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</si>
  <si>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</si>
  <si>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</si>
  <si>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</si>
  <si>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</si>
  <si>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</si>
  <si>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</si>
  <si>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</si>
  <si>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</si>
  <si>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</si>
  <si>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</si>
  <si>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</si>
  <si>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</si>
  <si>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</si>
  <si>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</si>
  <si>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</si>
  <si>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</si>
  <si>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</si>
  <si>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</si>
  <si>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</si>
  <si>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</si>
  <si>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</si>
  <si>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</si>
  <si>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</si>
  <si>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</si>
  <si>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</si>
  <si>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</si>
  <si>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</si>
  <si>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</si>
  <si>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</si>
  <si>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</si>
  <si>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</si>
  <si>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</si>
  <si>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</si>
  <si>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</si>
  <si>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</si>
  <si>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</si>
  <si>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</si>
  <si>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</si>
  <si>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</si>
  <si>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</si>
  <si>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</si>
  <si>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</si>
  <si>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</si>
  <si>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</si>
  <si>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</si>
  <si>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</si>
  <si>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</si>
  <si>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</si>
  <si>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</si>
  <si>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</si>
  <si>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</si>
  <si>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</si>
  <si>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</si>
  <si>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</si>
  <si>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</si>
  <si>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</si>
  <si>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</si>
  <si>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</si>
  <si>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</si>
  <si>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</si>
  <si>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</si>
  <si>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</si>
  <si>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</si>
  <si>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</si>
  <si>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</si>
  <si>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</si>
  <si>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</si>
  <si>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</si>
  <si>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</si>
  <si>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</si>
  <si>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</si>
  <si>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</si>
  <si>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</si>
  <si>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</si>
  <si>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</si>
  <si>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</si>
  <si>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</si>
  <si>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</si>
  <si>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</si>
  <si>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</si>
  <si>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</si>
  <si>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</si>
  <si>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</si>
  <si>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</si>
  <si>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</si>
  <si>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</si>
  <si>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</si>
  <si>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</si>
  <si>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</si>
  <si>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</si>
  <si>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</si>
  <si>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</si>
  <si>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</si>
  <si>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</si>
  <si>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</si>
  <si>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</si>
  <si>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</si>
  <si>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</si>
  <si>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</si>
  <si>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</si>
  <si>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</si>
  <si>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</si>
  <si>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</si>
  <si>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</si>
  <si>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</si>
  <si>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</si>
  <si>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</si>
  <si>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</si>
  <si>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</si>
  <si>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</si>
  <si>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</si>
  <si>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</si>
  <si>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</si>
  <si>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</si>
  <si>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</si>
  <si>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</si>
  <si>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</si>
  <si>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</si>
  <si>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</si>
  <si>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</si>
  <si>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</si>
  <si>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</si>
  <si>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</si>
  <si>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</si>
  <si>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</si>
  <si>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</si>
  <si>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</si>
  <si>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</si>
  <si>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</si>
  <si>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</si>
  <si>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</si>
  <si>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</si>
  <si>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</si>
  <si>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</si>
  <si>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</si>
  <si>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</si>
  <si>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</si>
  <si>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</si>
  <si>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</si>
  <si>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</si>
  <si>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</si>
  <si>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</si>
  <si>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</si>
  <si>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</si>
  <si>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</si>
  <si>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</si>
  <si>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</si>
  <si>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</si>
  <si>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</si>
  <si>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</si>
  <si>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</si>
  <si>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</si>
  <si>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</si>
  <si>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</si>
  <si>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</si>
  <si>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</si>
  <si>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</si>
  <si>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</si>
  <si>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</si>
  <si>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</si>
  <si>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</si>
  <si>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</si>
  <si>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</si>
  <si>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</si>
  <si>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</si>
  <si>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</si>
  <si>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</si>
  <si>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</si>
  <si>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</si>
  <si>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</si>
  <si>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</si>
  <si>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</si>
  <si>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</si>
  <si>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</si>
  <si>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</si>
  <si>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</si>
  <si>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</si>
  <si>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</si>
  <si>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</si>
  <si>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</si>
  <si>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</si>
  <si>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</si>
  <si>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</si>
  <si>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</si>
  <si>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</si>
  <si>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</si>
  <si>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</si>
  <si>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</si>
  <si>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</si>
  <si>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</si>
  <si>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</si>
  <si>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</si>
  <si>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</si>
  <si>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</si>
  <si>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</si>
  <si>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</si>
  <si>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</si>
  <si>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</si>
  <si>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</si>
  <si>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</si>
  <si>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</si>
  <si>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</si>
  <si>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</si>
  <si>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</si>
  <si>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</si>
  <si>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</si>
  <si>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</si>
  <si>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</si>
  <si>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</si>
  <si>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</si>
  <si>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</si>
  <si>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</si>
  <si>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</si>
  <si>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</si>
  <si>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</si>
  <si>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</si>
  <si>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</si>
  <si>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</si>
  <si>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</si>
  <si>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</si>
  <si>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</si>
  <si>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</si>
  <si>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</si>
  <si>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</si>
  <si>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</si>
  <si>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</si>
  <si>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</si>
  <si>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</si>
  <si>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</si>
  <si>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</si>
  <si>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</si>
  <si>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</si>
  <si>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</si>
  <si>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</si>
  <si>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</si>
  <si>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</si>
  <si>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</si>
  <si>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</si>
  <si>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</si>
  <si>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</si>
  <si>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</si>
  <si>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</si>
  <si>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</si>
  <si>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</si>
  <si>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</si>
  <si>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</si>
  <si>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</si>
  <si>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</si>
  <si>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</si>
  <si>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</si>
  <si>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</si>
  <si>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</si>
  <si>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</si>
  <si>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</si>
  <si>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</si>
  <si>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</si>
  <si>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</si>
  <si>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</si>
  <si>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</si>
  <si>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</si>
  <si>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</si>
  <si>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</si>
  <si>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</si>
  <si>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</si>
  <si>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</si>
  <si>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</si>
  <si>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</si>
  <si>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</si>
  <si>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</si>
  <si>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</si>
  <si>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</si>
  <si>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</si>
  <si>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</si>
  <si>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</si>
  <si>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</si>
  <si>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</si>
  <si>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</si>
  <si>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</si>
  <si>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</si>
  <si>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</si>
  <si>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</si>
  <si>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</si>
  <si>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</si>
  <si>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</si>
  <si>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</si>
  <si>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</si>
  <si>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</si>
  <si>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</si>
  <si>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</si>
  <si>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</si>
  <si>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</si>
  <si>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</si>
  <si>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</si>
  <si>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</si>
  <si>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</si>
  <si>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</si>
  <si>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</si>
  <si>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</si>
  <si>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</si>
  <si>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</si>
  <si>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</si>
  <si>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</si>
  <si>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</si>
  <si>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</si>
  <si>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</si>
  <si>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</si>
  <si>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</si>
  <si>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</si>
  <si>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</si>
  <si>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</si>
  <si>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</si>
  <si>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</si>
  <si>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</si>
  <si>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</si>
  <si>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</si>
  <si>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</si>
  <si>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</si>
  <si>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</si>
  <si>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</si>
  <si>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</si>
  <si>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</si>
  <si>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</si>
  <si>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</si>
  <si>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</si>
  <si>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</si>
  <si>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</si>
  <si>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</si>
  <si>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</si>
  <si>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</si>
  <si>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</si>
  <si>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</si>
  <si>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</si>
  <si>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</si>
  <si>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</si>
  <si>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</si>
  <si>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</si>
  <si>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</si>
  <si>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</si>
  <si>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</si>
  <si>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</si>
  <si>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</si>
  <si>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</si>
  <si>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</si>
  <si>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</si>
  <si>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</si>
  <si>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</si>
  <si>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</si>
  <si>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</si>
  <si>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</si>
  <si>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</si>
  <si>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</si>
  <si>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</si>
  <si>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</si>
  <si>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</si>
  <si>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</si>
  <si>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</si>
  <si>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</si>
  <si>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</si>
  <si>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</si>
  <si>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</si>
  <si>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</si>
  <si>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</si>
  <si>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</si>
  <si>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</si>
  <si>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</si>
  <si>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</si>
  <si>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</si>
  <si>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</si>
  <si>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</si>
  <si>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</si>
  <si>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</si>
  <si>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</si>
  <si>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</si>
  <si>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</si>
  <si>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</si>
  <si>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</si>
  <si>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</si>
  <si>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</si>
  <si>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</si>
  <si>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</si>
  <si>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</si>
  <si>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</si>
  <si>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</si>
  <si>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</si>
  <si>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</si>
  <si>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</si>
  <si>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</si>
  <si>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</si>
  <si>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</si>
  <si>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</si>
  <si>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</si>
  <si>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</si>
  <si>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</si>
  <si>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</si>
  <si>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</si>
  <si>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</si>
  <si>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</si>
  <si>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</si>
  <si>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</si>
  <si>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</si>
  <si>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</si>
  <si>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</si>
  <si>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</si>
  <si>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</si>
  <si>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</si>
  <si>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</si>
  <si>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</si>
  <si>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</si>
  <si>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</si>
  <si>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</si>
  <si>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</si>
  <si>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</si>
  <si>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</si>
  <si>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</si>
  <si>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</si>
  <si>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</si>
  <si>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</si>
  <si>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</si>
  <si>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</si>
  <si>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</si>
  <si>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</si>
  <si>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</si>
  <si>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</si>
  <si>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</si>
  <si>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</si>
  <si>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</si>
  <si>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</si>
  <si>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</si>
  <si>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</si>
  <si>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</si>
  <si>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</si>
  <si>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</si>
  <si>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</si>
  <si>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</si>
  <si>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</si>
  <si>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</si>
  <si>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</si>
  <si>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</si>
  <si>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</si>
  <si>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</si>
  <si>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</si>
  <si>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</si>
  <si>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</si>
  <si>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</si>
  <si>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</si>
  <si>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</si>
  <si>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</si>
  <si>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</si>
  <si>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</si>
  <si>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</si>
  <si>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</si>
  <si>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</si>
  <si>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</si>
  <si>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</si>
  <si>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</si>
  <si>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</si>
  <si>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</si>
  <si>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</si>
  <si>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</si>
  <si>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</si>
  <si>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</si>
  <si>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</si>
  <si>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</si>
  <si>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</si>
  <si>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</si>
  <si>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</si>
  <si>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</si>
  <si>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</si>
  <si>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</si>
  <si>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</si>
  <si>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</si>
  <si>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</si>
  <si>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</si>
  <si>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</si>
  <si>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</si>
  <si>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</si>
  <si>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</si>
  <si>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</si>
  <si>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</si>
  <si>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</si>
  <si>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</si>
  <si>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</si>
  <si>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</si>
  <si>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</si>
  <si>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</si>
  <si>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</si>
  <si>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</si>
  <si>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</si>
  <si>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</si>
  <si>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</si>
  <si>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</si>
  <si>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</si>
  <si>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</si>
  <si>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</si>
  <si>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</si>
  <si>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</si>
  <si>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</si>
  <si>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</si>
  <si>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</si>
  <si>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</si>
  <si>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</si>
  <si>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</si>
  <si>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</si>
  <si>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</si>
  <si>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</si>
  <si>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</si>
  <si>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</si>
  <si>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</si>
  <si>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</si>
  <si>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</si>
  <si>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</si>
  <si>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</si>
  <si>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</si>
  <si>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</si>
  <si>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</si>
  <si>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</si>
  <si>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</si>
  <si>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</si>
  <si>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</si>
  <si>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</si>
  <si>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</si>
  <si>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</si>
  <si>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</si>
  <si>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</si>
  <si>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</si>
  <si>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</si>
  <si>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</si>
  <si>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</si>
  <si>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</si>
  <si>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</si>
  <si>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</si>
  <si>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</si>
  <si>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</si>
  <si>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</si>
  <si>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</si>
  <si>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</si>
  <si>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</si>
  <si>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</si>
  <si>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</si>
  <si>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</si>
  <si>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</si>
  <si>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</si>
  <si>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</si>
  <si>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</si>
  <si>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</si>
  <si>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</si>
  <si>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</si>
  <si>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</si>
  <si>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</si>
  <si>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</si>
  <si>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</si>
  <si>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</si>
  <si>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</si>
  <si>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</si>
  <si>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</si>
  <si>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</si>
  <si>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</si>
  <si>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</si>
  <si>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</si>
  <si>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</si>
  <si>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</si>
  <si>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</si>
  <si>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</si>
  <si>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</si>
  <si>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</si>
  <si>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</si>
  <si>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</si>
  <si>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</si>
  <si>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</si>
  <si>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</si>
  <si>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</si>
  <si>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</si>
  <si>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</si>
  <si>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</si>
  <si>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</si>
  <si>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</si>
  <si>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</si>
  <si>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</si>
  <si>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</si>
  <si>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</si>
  <si>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</si>
  <si>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</si>
  <si>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</si>
  <si>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</si>
  <si>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</si>
  <si>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</si>
  <si>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</si>
  <si>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</si>
  <si>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</si>
  <si>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</si>
  <si>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</si>
  <si>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</si>
  <si>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</si>
  <si>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</si>
  <si>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</si>
  <si>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</si>
  <si>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</si>
  <si>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</si>
  <si>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</si>
  <si>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</si>
  <si>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</si>
  <si>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</si>
  <si>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</si>
  <si>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</si>
  <si>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</si>
  <si>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</si>
  <si>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</si>
  <si>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</si>
  <si>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</si>
  <si>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</si>
  <si>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</si>
  <si>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</si>
  <si>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</si>
  <si>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</si>
  <si>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</si>
  <si>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</si>
  <si>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</si>
  <si>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</si>
  <si>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</si>
  <si>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</si>
  <si>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</si>
  <si>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</si>
  <si>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</si>
  <si>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</si>
  <si>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</si>
  <si>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</si>
  <si>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</si>
  <si>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</si>
  <si>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</si>
  <si>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</si>
  <si>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</si>
  <si>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</si>
  <si>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</si>
  <si>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</si>
  <si>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</si>
  <si>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</si>
  <si>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</si>
  <si>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</si>
  <si>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</si>
  <si>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</si>
  <si>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</si>
  <si>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</si>
  <si>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</si>
  <si>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</si>
  <si>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</si>
  <si>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</si>
  <si>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</si>
  <si>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</si>
  <si>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</si>
  <si>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</si>
  <si>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</si>
  <si>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</si>
  <si>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</si>
  <si>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</si>
  <si>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</si>
  <si>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</si>
  <si>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</si>
  <si>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</si>
  <si>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</si>
  <si>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</si>
  <si>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</si>
  <si>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</si>
  <si>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</si>
  <si>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</si>
  <si>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</si>
  <si>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</si>
  <si>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</si>
  <si>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</si>
  <si>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</si>
  <si>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</si>
  <si>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</si>
  <si>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</si>
  <si>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</si>
  <si>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</si>
  <si>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</si>
  <si>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</si>
  <si>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</si>
  <si>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</si>
  <si>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</si>
  <si>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</si>
  <si>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</si>
  <si>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</si>
  <si>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</si>
  <si>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</si>
  <si>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</si>
  <si>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</si>
  <si>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</si>
  <si>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</si>
  <si>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</si>
  <si>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</si>
  <si>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</si>
  <si>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</si>
  <si>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</si>
  <si>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</si>
  <si>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</si>
  <si>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</si>
  <si>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</si>
  <si>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</si>
  <si>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</si>
  <si>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</si>
  <si>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</si>
  <si>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</si>
  <si>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</si>
  <si>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</si>
  <si>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</si>
  <si>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</si>
  <si>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</si>
  <si>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</si>
  <si>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</si>
  <si>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</si>
  <si>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</si>
  <si>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</si>
  <si>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</si>
  <si>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</si>
  <si>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</si>
  <si>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</si>
  <si>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</si>
  <si>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</si>
  <si>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</si>
  <si>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</si>
  <si>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</si>
  <si>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</si>
  <si>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</si>
  <si>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</si>
  <si>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</si>
  <si>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</si>
  <si>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</si>
  <si>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</si>
  <si>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</si>
  <si>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</si>
  <si>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</si>
  <si>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</si>
  <si>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</si>
  <si>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</si>
  <si>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</si>
  <si>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</si>
  <si>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</si>
  <si>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</si>
  <si>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</si>
  <si>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</si>
  <si>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</si>
  <si>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</si>
  <si>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</si>
  <si>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</si>
  <si>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</si>
  <si>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</si>
  <si>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</si>
  <si>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</si>
  <si>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</si>
  <si>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</si>
  <si>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</si>
  <si>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</si>
  <si>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</si>
  <si>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</si>
  <si>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</si>
  <si>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</si>
  <si>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</si>
  <si>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</si>
  <si>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</si>
  <si>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</si>
  <si>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</si>
  <si>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</si>
  <si>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</si>
  <si>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</si>
  <si>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at site TS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</si>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</sst>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324.33650335648417</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0.23109826388827059</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45987.28492928241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45987.28492928241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45987.28492928241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45987.28492928241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45987.28492928241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45987.28492928241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45987.28492928241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45987.28492928241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45987.28492928241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45987.28492928241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45987.28492928241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45987.28492928241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45987.28492928241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45987.28492928241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45987.28492928241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45987.28492928241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45987.28492928241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45987.28492928241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45987.28492928241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45987.28492928241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45987.28492928241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45987.28492928241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45987.28492928241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45987.28492928241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45987.28492928241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45987.28492928241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45987.28492928241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45987.28492928241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45987.28492928241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45987.28492928241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45987.28492928241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45987.28492928241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45987.28492928241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45987.28492928241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45987.28492928241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45987.28492928241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45987.28492928241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45987.28492928241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45987.28492928241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45987.28492928241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45987.28492928241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45987.28492928241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45987.28492928241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45987.28492928241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45987.28492928241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45987.28492928241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45987.28492928241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45987.28492928241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45987.28492928241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45987.28492928241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45987.28492928241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45987.28492928241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162.28509131944884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2.8975103009288432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22806</v>
      </c>
      <c r="E5" s="102"/>
      <c r="F5" s="103"/>
      <c r="G5" s="104">
        <f ca="1">IFERROR(NOW()-F5,"-")</f>
        <v>45987.28492928241</v>
      </c>
      <c r="H5" s="103"/>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45987.28492928241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45987.28492928241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45987.28492928241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45987.28492928241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45987.28492928241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45987.28492928241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45987.28492928241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45987.28492928241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45987.28492928241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45987.28492928241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45987.28492928241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45987.28492928241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45987.28492928241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45987.28492928241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45987.28492928241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45987.28492928241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45987.28492928241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45987.28492928241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45987.28492928241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45987.28492928241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45987.28492928241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45987.28492928241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45987.28492928241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45987.28492928241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45987.28492928241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45987.28492928241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45987.28492928241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45987.28492928241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45987.28492928241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45987.28492928241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45987.28492928241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45987.28492928241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45987.28492928241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45987.28492928241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45987.28492928241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45987.28492928241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45987.28492928241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45987.28492928241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45987.28492928241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45987.28492928241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45987.28492928241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45987.28492928241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45987.28492928241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45987.28492928241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45987.28492928241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45987.28492928241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45987.28492928241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45987.28492928241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45987.28492928241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45987.28492928241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45987.28492928241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45987.28492928241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45987.28492928241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45987.28492928241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45987.28492928241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45987.28492928241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45987.28492928241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45987.28492928241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45987.28492928241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45987.28492928241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45987.28492928241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45987.28492928241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45987.28492928241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45987.28492928241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45987.28492928241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45987.28492928241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45987.28492928241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45987.28492928241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45987.28492928241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45987.28492928241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45987.28492928241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45987.28492928241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45987.28492928241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45987.28492928241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45987.28492928241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45987.28492928241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45987.28492928241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45987.28492928241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45987.28492928241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45987.28492928241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45987.28492928241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45987.28492928241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45987.28492928241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45987.28492928241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45987.28492928241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45987.28492928241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45987.28492928241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45987.28492928241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45987.28492928241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45987.28492928241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45987.28492928241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45987.28492928241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45987.28492928241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45987.28492928241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45987.28492928241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45987.28492928241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45987.28492928241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45987.28492928241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45987.28492928241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45987.28492928241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45987.28492928241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45987.28492928241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45987.28492928241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45987.28492928241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45987.28492928241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45987.28492928241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45987.28492928241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45987.28492928241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45987.28492928241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45987.28492928241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45987.28492928241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45987.28492928241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45987.28492928241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45987.28492928241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45987.28492928241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45987.28492928241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45987.28492928241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45987.28492928241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45987.28492928241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45987.28492928241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45987.28492928241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45987.28492928241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45987.28492928241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45987.28492928241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45987.28492928241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45987.28492928241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45987.28492928241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45987.28492928241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45987.28492928241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45987.28492928241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45987.28492928241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45987.28492928241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45987.28492928241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45987.28492928241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45987.28492928241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45987.28492928241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45987.28492928241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45987.28492928241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45987.28492928241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45987.28492928241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45987.28492928241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45987.28492928241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45987.28492928241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45987.28492928241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45987.28492928241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45987.28492928241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45987.28492928241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45987.28492928241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45987.28492928241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45987.28492928241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45987.28492928241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45987.28492928241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45987.28492928241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45987.28492928241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45987.28492928241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45987.28492928241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45987.28492928241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45987.28492928241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45987.28492928241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45987.28492928241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45987.28492928241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45987.28492928241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45987.28492928241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45987.28492928241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45987.28492928241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45987.28492928241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45987.28492928241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45987.28492928241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45987.28492928241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45987.28492928241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45987.28492928241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45987.28492928241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45987.28492928241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45987.28492928241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45987.28492928241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45987.28492928241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45987.28492928241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45987.28492928241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45987.28492928241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45987.28492928241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45987.28492928241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45987.28492928241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45987.28492928241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45987.28492928241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45987.28492928241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45987.28492928241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45987.28492928241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45987.28492928241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45987.28492928241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45987.28492928241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45987.28492928241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45987.28492928241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45987.28492928241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45987.28492928241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45987.28492928241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45987.28492928241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45987.28492928241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45987.28492928241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45987.28492928241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45987.28492928241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45987.28492928241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45987.28492928241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45987.28492928241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45987.28492928241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45987.28492928241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45987.28492928241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45987.28492928241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45987.28492928241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45987.28492928241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45987.28492928241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45987.28492928241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45987.28492928241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45987.28492928241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45987.28492928241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45987.28492928241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45987.28492928241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45987.28492928241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45987.28492928241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45987.28492928241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45987.28492928241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45987.28492928241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45987.28492928241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45987.28492928241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45987.28492928241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45987.28492928241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45987.28492928241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45987.28492928241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45987.28492928241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45987.28492928241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45987.28492928241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45987.28492928241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45987.28492928241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45987.28492928241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45987.28492928241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45987.28492928241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45987.28492928241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45987.28492928241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45987.28492928241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45987.28492928241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45987.28492928241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45987.28492928241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45987.28492928241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45987.28492928241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45987.28492928241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45987.28492928241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45987.28492928241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45987.28492928241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45987.28492928241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45987.28492928241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45987.28492928241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45987.28492928241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45987.28492928241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45987.28492928241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45987.28492928241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45987.28492928241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45987.28492928241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45987.28492928241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45987.28492928241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45987.28492928241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45987.28492928241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45987.28492928241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45987.28492928241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45987.28492928241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45987.28492928241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45987.28492928241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45987.28492928241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45987.28492928241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45987.28492928241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45987.28492928241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45987.28492928241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45987.28492928241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45987.28492928241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45987.28492928241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45987.28492928241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45987.28492928241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45987.28492928241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45987.28492928241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45987.28492928241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45987.28492928241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45987.28492928241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45987.28492928241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45987.28492928241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45987.28492928241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45987.28492928241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45987.28492928241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45987.28492928241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45987.28492928241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45987.28492928241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45987.28492928241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45987.28492928241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45987.28492928241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45987.28492928241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45987.28492928241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45987.28492928241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45987.28492928241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45987.28492928241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45987.28492928241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45987.28492928241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45987.28492928241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45987.28492928241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45987.28492928241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45987.28492928241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45987.28492928241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45987.28492928241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45987.28492928241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45987.28492928241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45987.28492928241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45987.28492928241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45987.28492928241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45987.28492928241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45987.28492928241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45987.28492928241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45987.28492928241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45987.28492928241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45987.28492928241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45987.28492928241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45987.28492928241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45987.28492928241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45987.28492928241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45987.28492928241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45987.28492928241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45987.28492928241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45987.28492928241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45987.28492928241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45987.28492928241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45987.28492928241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45987.28492928241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45987.28492928241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45987.28492928241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45987.28492928241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45987.28492928241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45987.28492928241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45987.28492928241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45987.28492928241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45987.28492928241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45987.28492928241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45987.28492928241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45987.28492928241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45987.28492928241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45987.28492928241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45987.28492928241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45987.28492928241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45987.28492928241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45987.28492928241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45987.28492928241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45987.28492928241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45987.28492928241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45987.28492928241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45987.28492928241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45987.28492928241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45987.28492928241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45987.28492928241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45987.28492928241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45987.28492928241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45987.28492928241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45987.28492928241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45987.28492928241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45987.28492928241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45987.28492928241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45987.28492928241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45987.28492928241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45987.28492928241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45987.28492928241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45987.28492928241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45987.28492928241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45987.28492928241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45987.28492928241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45987.28492928241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45987.28492928241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45987.28492928241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45987.28492928241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45987.28492928241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45987.28492928241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45987.28492928241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45987.28492928241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45987.28492928241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45987.28492928241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45987.28492928241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45987.28492928241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45987.28492928241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45987.28492928241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45987.28492928241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45987.28492928241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45987.28492928241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45987.28492928241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45987.28492928241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45987.28492928241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45987.28492928241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45987.28492928241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45987.28492928241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45987.28492928241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45987.28492928241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45987.28492928241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45987.28492928241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45987.28492928241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45987.28492928241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45987.28492928241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45987.28492928241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45987.28492928241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45987.28492928241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45987.28492928241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45987.28492928241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45987.28492928241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45987.28492928241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45987.28492928241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45987.28492928241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45987.28492928241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45987.28492928241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45987.28492928241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45987.28492928241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45987.28492928241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45987.28492928241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45987.28492928241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45987.28492928241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45987.28492928241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45987.28492928241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45987.28492928241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45987.28492928241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45987.28492928241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45987.28492928241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45987.28492928241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45987.28492928241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45987.28492928241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45987.28492928241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45987.28492928241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45987.28492928241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45987.28492928241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45987.28492928241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45987.28492928241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45987.28492928241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45987.28492928241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45987.28492928241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45987.28492928241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45987.28492928241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45987.28492928241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45987.28492928241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45987.28492928241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45987.28492928241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45987.28492928241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45987.28492928241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45987.28492928241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45987.28492928241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45987.28492928241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45987.28492928241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45987.28492928241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45987.28492928241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45987.28492928241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45987.28492928241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45987.28492928241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45987.28492928241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45987.28492928241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45987.28492928241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45987.28492928241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45987.28492928241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45987.28492928241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45987.28492928241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45987.28492928241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45987.28492928241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45987.28492928241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45987.28492928241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45987.28492928241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45987.28492928241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45987.28492928241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45987.28492928241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45987.28492928241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45987.28492928241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45987.28492928241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45987.28492928241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45987.28492928241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45987.28492928241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45987.28492928241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45987.28492928241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45987.28492928241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45987.28492928241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45987.28492928241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45987.28492928241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45987.28492928241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45987.28492928241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45987.28492928241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45987.28492928241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45987.28492928241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45987.28492928241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45987.28492928241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45987.28492928241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45987.28492928241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45987.28492928241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45987.28492928241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45987.28492928241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45987.28492928241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45987.28492928241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45987.28492928241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45987.28492928241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45987.28492928241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45987.28492928241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45987.28492928241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45987.28492928241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45987.28492928241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45987.28492928241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45987.28492928241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45987.28492928241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45987.28492928241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45987.28492928241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45987.28492928241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45987.28492928241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45987.28492928241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45987.28492928241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45987.28492928241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45987.28492928241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45987.28492928241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45987.28492928241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45987.28492928241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45987.28492928241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45987.28492928241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45987.28492928241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45987.28492928241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45987.28492928241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45987.28492928241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45987.28492928241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45987.28492928241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45987.28492928241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45987.28492928241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45987.28492928241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45987.28492928241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45987.28492928241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45987.28492928241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45987.28492928241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45987.28492928241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45987.28492928241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45987.28492928241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45987.28492928241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45987.28492928241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45987.28492928241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45987.28492928241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45987.28492928241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45987.28492928241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45987.28492928241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45987.28492928241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45987.28492928241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45987.28492928241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45987.28492928241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45987.28492928241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45987.28492928241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45987.28492928241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45987.28492928241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45987.28492928241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45987.28492928241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45987.28492928241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45987.28492928241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45987.28492928241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45987.28492928241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45987.28492928241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45987.28492928241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45987.28492928241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45987.28492928241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45987.28492928241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45987.28492928241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45987.28492928241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45987.28492928241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45987.28492928241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45987.28492928241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45987.28492928241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45987.28492928241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45987.28492928241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45987.28492928241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45987.28492928241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45987.28492928241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45987.28492928241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45987.28492928241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45987.28492928241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45987.28492928241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45987.28492928241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45987.28492928241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45987.28492928241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45987.28492928241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45987.28492928241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45987.28492928241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45987.28492928241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45987.28492928241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45987.28492928241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45987.28492928241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45987.28492928241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45987.28492928241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45987.28492928241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45987.28492928241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45987.28492928241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45987.28492928241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45987.28492928241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45987.28492928241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45987.28492928241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45987.28492928241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45987.28492928241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45987.28492928241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45987.28492928241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45987.28492928241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45987.28492928241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45987.28492928241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45987.28492928241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45987.28492928241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45987.28492928241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45987.28492928241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45987.28492928241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45987.28492928241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45987.28492928241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45987.28492928241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45987.28492928241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45987.28492928241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45987.28492928241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45987.28492928241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45987.28492928241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45987.28492928241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45987.28492928241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45987.28492928241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45987.28492928241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45987.28492928241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45987.28492928241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45987.28492928241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45987.28492928241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45987.28492928241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45987.28492928241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45987.28492928241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45987.28492928241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45987.28492928241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45987.28492928241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45987.28492928241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45987.28492928241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45987.28492928241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45987.28492928241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45987.28492928241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45987.28492928241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45987.28492928241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45987.28492928241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45987.28492928241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45987.28492928241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45987.28492928241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45987.28492928241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45987.28492928241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45987.28492928241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45987.28492928241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45987.28492928241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45987.28492928241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45987.28492928241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45987.28492928241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45987.28492928241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45987.28492928241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45987.28492928241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45987.28492928241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45987.28492928241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45987.28492928241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45987.28492928241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45987.28492928241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45987.28492928241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45987.28492928241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45987.28492928241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45987.28492928241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45987.28492928241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45987.28492928241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45987.28492928241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45987.28492928241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45987.28492928241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45987.28492928241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45987.28492928241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45987.28492928241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45987.28492928241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45987.28492928241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45987.28492928241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45987.28492928241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45987.28492928241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45987.28492928241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45987.28492928241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45987.28492928241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45987.28492928241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45987.28492928241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45987.28492928241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45987.28492928241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45987.28492928241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45987.28492928241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45987.28492928241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45987.28492928241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45987.28492928241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45987.28492928241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45987.28492928241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45987.28492928241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45987.28492928241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45987.28492928241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45987.28492928241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45987.28492928241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45987.28492928241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45987.28492928241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45987.28492928241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45987.28492928241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45987.28492928241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45987.28492928241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45987.28492928241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45987.28492928241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45987.28492928241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45987.28492928241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45987.28492928241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45987.28492928241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45987.28492928241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45987.28492928241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45987.28492928241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45987.28492928241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45987.28492928241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45987.28492928241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45987.28492928241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45987.28492928241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45987.28492928241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45987.28492928241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45987.28492928241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45987.28492928241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45987.28492928241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45987.28492928241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45987.28492928241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45987.28492928241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45987.28492928241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45987.28492928241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45987.28492928241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45987.28492928241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45987.28492928241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45987.28492928241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45987.28492928241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45987.28492928241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45987.28492928241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45987.28492928241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45987.28492928241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45987.28492928241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45987.28492928241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45987.28492928241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45987.28492928241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45987.28492928241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45987.28492928241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45987.28492928241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45987.28492928241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45987.28492928241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45987.28492928241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45987.28492928241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45987.28492928241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45987.28492928241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45987.28492928241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45987.28492928241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45987.28492928241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45987.28492928241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45987.28492928241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45987.28492928241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45987.28492928241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45987.28492928241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45987.28492928241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45987.28492928241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45987.28492928241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45987.28492928241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45987.28492928241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45987.28492928241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45987.28492928241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45987.28492928241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45987.28492928241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45987.28492928241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45987.28492928241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45987.28492928241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45987.28492928241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45987.28492928241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45987.28492928241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45987.28492928241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45987.28492928241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45987.28492928241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45987.28492928241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45987.28492928241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45987.28492928241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45987.28492928241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45987.28492928241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45987.28492928241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45987.28492928241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45987.28492928241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45987.28492928241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45987.28492928241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45987.28492928241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45987.28492928241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45987.28492928241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45987.28492928241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45987.28492928241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45987.28492928241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45987.28492928241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45987.28492928241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45987.28492928241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45987.28492928241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45987.28492928241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45987.28492928241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45987.28492928241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45987.28492928241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45987.28492928241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45987.28492928241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45987.28492928241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45987.28492928241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45987.28492928241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45987.28492928241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45987.28492928241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45987.28492928241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45987.28492928241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45987.28492928241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45987.28492928241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45987.28492928241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45987.28492928241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45987.28492928241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45987.28492928241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45987.28492928241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45987.28492928241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45987.28492928241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45987.28492928241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45987.28492928241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45987.28492928241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45987.28492928241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45987.28492928241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45987.28492928241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45987.28492928241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45987.28492928241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45987.28492928241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45987.28492928241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45987.28492928241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45987.28492928241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45987.28492928241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45987.28492928241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45987.28492928241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45987.28492928241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45987.28492928241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45987.28492928241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45987.28492928241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45987.28492928241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45987.28492928241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45987.28492928241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45987.28492928241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45987.28492928241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45987.28492928241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45987.28492928241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45987.28492928241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45987.28492928241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45987.28492928241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45987.28492928241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45987.28492928241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45987.28492928241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45987.28492928241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45987.28492928241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45987.28492928241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45987.28492928241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45987.28492928241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45987.28492928241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45987.28492928241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45987.28492928241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45987.28492928241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45987.28492928241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45987.28492928241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45987.28492928241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45987.28492928241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45987.28492928241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45987.28492928241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45987.28492928241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45987.28492928241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45987.28492928241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45987.28492928241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45987.28492928241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45987.28492928241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45987.28492928241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45987.28492928241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45987.28492928241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45987.28492928241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45987.28492928241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45987.28492928241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45987.28492928241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45987.28492928241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45987.28492928241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45987.28492928241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45987.28492928241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45987.28492928241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45987.28492928241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45987.28492928241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45987.28492928241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45987.28492928241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45987.28492928241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45987.28492928241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45987.28492928241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45987.28492928241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45987.28492928241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45987.28492928241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45987.28492928241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45987.28492928241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45987.28492928241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45987.28492928241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45987.28492928241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45987.28492928241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45987.28492928241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45987.28492928241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45987.28492928241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45987.28492928241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45987.28492928241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45987.28492928241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45987.28492928241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45987.28492928241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45987.28492928241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45987.28492928241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45987.28492928241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45987.28492928241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45987.28492928241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45987.28492928241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45987.28492928241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45987.28492928241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45987.28492928241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45987.28492928241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45987.28492928241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45987.28492928241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45987.28492928241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45987.28492928241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45987.28492928241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45987.28492928241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45987.28492928241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45987.28492928241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45987.28492928241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45987.28492928241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45987.28492928241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45987.28492928241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45987.28492928241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45987.28492928241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45987.28492928241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45987.28492928241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45987.28492928241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45987.28492928241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45987.28492928241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45987.28492928241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45987.28492928241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45987.28492928241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45987.28492928241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45987.28492928241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45987.28492928241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45987.28492928241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45987.28492928241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45987.28492928241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45987.28492928241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45987.28492928241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45987.28492928241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45987.28492928241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45987.28492928241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45987.28492928241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45987.28492928241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45987.28492928241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45987.28492928241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45987.28492928241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45987.28492928241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45987.28492928241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45987.28492928241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45987.28492928241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45987.28492928241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45987.28492928241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45987.28492928241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45987.28492928241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45987.28492928241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45987.28492928241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45987.28492928241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45987.28492928241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45987.28492928241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45987.28492928241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45987.28492928241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45987.28492928241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45987.28492928241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45987.28492928241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45987.28492928241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45987.28492928241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45987.28492928241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45987.28492928241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45987.28492928241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45987.28492928241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45987.28492928241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45987.28492928241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45987.28492928241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45987.28492928241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45987.28492928241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45987.28492928241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45987.28492928241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45987.28492928241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45987.28492928241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45987.28492928241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45987.28492928241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45987.28492928241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45987.28492928241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45987.28492928241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45987.28492928241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45987.28492928241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45987.28492928241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45987.28492928241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45987.28492928241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45987.28492928241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45987.28492928241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45987.28492928241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45987.28492928241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45987.28492928241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45987.28492928241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45987.28492928241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45987.28492928241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45987.28492928241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45987.28492928241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45987.28492928241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45987.28492928241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45987.28492928241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45987.28492928241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45987.28492928241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45987.28492928241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45987.28492928241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45987.28492928241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45987.28492928241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45987.28492928241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45987.28492928241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45987.28492928241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45987.28492928241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45987.28492928241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45987.28492928241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45987.28492928241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45987.28492928241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45987.28492928241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45987.28492928241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45987.28492928241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45987.28492928241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45987.28492928241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45987.28492928241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45987.28492928241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45987.28492928241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45987.28492928241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45987.28492928241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45987.28492928241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45987.28492928241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45987.28492928241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45987.28492928241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45987.28492928241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45987.28492928241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45987.28492928241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45987.28492928241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45987.28492928241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45987.28492928241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45987.28492928241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45987.28492928241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45987.28492928241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45987.28492928241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45987.28492928241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45987.28492928241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45987.28492928241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45987.28492928241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45987.28492928241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45987.28492928241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45987.28492928241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45987.28492928241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45987.28492928241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45987.28492928241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45987.28492928241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45987.28492928241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45987.28492928241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45987.28492928241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45987.28492928241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45987.28492928241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45987.28492928241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45987.28492928241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45987.28492928241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45987.28492928241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45987.28492928241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45987.28492928241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45987.28492928241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45987.28492928241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45987.28492928241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45987.28492928241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283.80421168981411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35308</v>
      </c>
      <c r="E3" s="94" t="s">
        <v>39021</v>
      </c>
      <c r="F3" s="95">
        <v>45987.238761574074</v>
      </c>
      <c r="G3" s="96">
        <f t="shared" ref="G3:G43" ca="1" si="0">IFERROR(NOW()-F3,"")</f>
        <v>4.61677083367249E-2</v>
      </c>
      <c r="H3" s="95">
        <v>45987.23269675926</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45987.28492928241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45987.28492928241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45987.28492928241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45987.28492928241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45987.28492928241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45987.28492928241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45987.28492928241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45987.28492928241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45987.28492928241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45987.28492928241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45987.28492928241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45987.28492928241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45987.28492928241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45987.28492928241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45987.28492928241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45987.28492928241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45987.28492928241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45987.28492928241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45987.28492928241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45987.28492928241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45987.28492928241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45987.28492928241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45987.28492928241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45987.28492928241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45987.28492928241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45987.28492928241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45987.28492928241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45987.28492928241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45987.28492928241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45987.28492928241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45987.28492928241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45987.28492928241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45987.28492928241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45987.28492928241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45987.28492928241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45987.28492928241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45987.28492928241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45987.28492928241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45987.28492928241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45987.28492928241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45987.28492928241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45987.28492928241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45987.28492928241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45987.28492928241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45987.28492928241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45987.28492928241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45987.28492928241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45987.28492928241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45987.28492928241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45987.28492928241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45987.28492928241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45987.28492928241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45987.28492928241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45987.28492928241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45987.28492928241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45987.28492928241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45987.28492928241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45987.28492928241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45987.28492928241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45987.28492928241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45987.28492928241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45987.28492928241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45987.28492928241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45987.28492928241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45987.28492928241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45987.28492928241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45987.28492928241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45987.28492928241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45987.28492928241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45987.28492928241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45987.28492928241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45987.28492928241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45987.28492928241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45987.28492928241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45987.28492928241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45987.28492928241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45987.28492928241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45987.28492928241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45987.28492928241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45987.28492928241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45987.28492928241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45987.28492928241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45987.28492928241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45987.28492928241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45987.28492928241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45987.28492928241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45987.28492928241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45987.28492928241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45987.28492928241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45987.28492928241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45987.28492928241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45987.28492928241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45987.28492928241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45987.28492928241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45987.28492928241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45987.28492928241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45987.28492928241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45987.28492928241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45987.28492928241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45987.28492928241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45987.28492928241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45987.28492928241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45987.28492928241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45987.28492928241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45987.28492928241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45987.28492928241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45987.28492928241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45987.28492928241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45987.28492928241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45987.28492928241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45987.28492928241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45987.28492928241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45987.28492928241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45987.28492928241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45987.28492928241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45987.28492928241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45987.28492928241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45987.28492928241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45987.28492928241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45987.28492928241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45987.28492928241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45987.28492928241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45987.28492928241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45987.28492928241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45987.28492928241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45987.28492928241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45987.28492928241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45987.28492928241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45987.28492928241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45987.28492928241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45987.28492928241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45987.28492928241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45987.28492928241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45987.28492928241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45987.28492928241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45987.28492928241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45987.28492928241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45987.28492928241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45987.28492928241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45987.28492928241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45987.28492928241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45987.28492928241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45987.28492928241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45987.28492928241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45987.28492928241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45987.28492928241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45987.28492928241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45987.28492928241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45987.28492928241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45987.28492928241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45987.28492928241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45987.28492928241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45987.28492928241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45987.28492928241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45987.28492928241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45987.28492928241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45987.28492928241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45987.28492928241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45987.28492928241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45987.28492928241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45987.28492928241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45987.28492928241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45987.28492928241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45987.28492928241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45987.28492928241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45987.28492928241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45987.28492928241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45987.28492928241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45987.28492928241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45987.28492928241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45987.28492928241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45987.28492928241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45987.28492928241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45987.28492928241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45987.28492928241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45987.28492928241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45987.28492928241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45987.28492928241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45987.28492928241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45987.28492928241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45987.28492928241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45987.28492928241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45987.28492928241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45987.28492928241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45987.28492928241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45987.28492928241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45987.28492928241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45987.28492928241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45987.28492928241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45987.28492928241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45987.28492928241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45987.28492928241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45987.28492928241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45987.28492928241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45987.28492928241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45987.28492928241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45987.28492928241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45987.28492928241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45987.28492928241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45987.28492928241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45987.28492928241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45987.28492928241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45987.28492928241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45987.28492928241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45987.28492928241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45987.28492928241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45987.28492928241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45987.28492928241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45987.28492928241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45987.28492928241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45987.28492928241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45987.28492928241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45987.28492928241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45987.28492928241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45987.28492928241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45987.28492928241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45987.28492928241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45987.28492928241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45987.28492928241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45987.28492928241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45987.28492928241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45987.28492928241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45987.28492928241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45987.28492928241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45987.28492928241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45987.28492928241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45987.28492928241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45987.28492928241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45987.28492928241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45987.28492928241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45987.28492928241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45987.28492928241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45987.28492928241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45987.28492928241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45987.28492928241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45987.28492928241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45987.28492928241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45987.28492928241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45987.28492928241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45987.28492928241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45987.28492928241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45987.28492928241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45987.28492928241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45987.28492928241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45987.28492928241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45987.28492928241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45987.28492928241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45987.28492928241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45987.28492928241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45987.28492928241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45987.28492928241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45987.28492928241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45987.28492928241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45987.28492928241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45987.28492928241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45987.28492928241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45987.28492928241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45987.28492928241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45987.28492928241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45987.28492928241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45987.28492928241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45987.28492928241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45987.28492928241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45987.28492928241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45987.28492928241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45987.28492928241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45987.28492928241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45987.28492928241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45987.28492928241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45987.28492928241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45987.28492928241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45987.28492928241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45987.28492928241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45987.28492928241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45987.28492928241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45987.28492928241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45987.28492928241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45987.28492928241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45987.28492928241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45987.28492928241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45987.28492928241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45987.28492928241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45987.28492928241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45987.28492928241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45987.28492928241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45987.28492928241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45987.28492928241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45987.28492928241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45987.28492928241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45987.28492928241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45987.28492928241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45987.28492928241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45987.28492928241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45987.28492928241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45987.28492928241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45987.28492928241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45987.28492928241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45987.28492928241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45987.28492928241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45987.28492928241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45987.28492928241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45987.28492928241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45987.28492928241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45987.28492928241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45987.28492928241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45987.28492928241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45987.28492928241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45987.28492928241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45987.28492928241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45987.28492928241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45987.28492928241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45987.28492928241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45987.28492928241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45987.28492928241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45987.28492928241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45987.28492928241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45987.28492928241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45987.28492928241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45987.28492928241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45987.28492928241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45987.28492928241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45987.28492928241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45987.28492928241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45987.28492928241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45987.28492928241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45987.28492928241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45987.28492928241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45987.28492928241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45987.28492928241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45987.28492928241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45987.28492928241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45987.28492928241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45987.28492928241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45987.28492928241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45987.28492928241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45987.28492928241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45987.28492928241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45987.28492928241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45987.28492928241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45987.28492928241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45987.28492928241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45987.28492928241</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95.452869097221992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61.096051967593667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38.623818171297899</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5.9116306712967344</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0.42273020833818009</v>
      </c>
      <c r="H6" s="122">
        <v>45986.854375000003</v>
      </c>
      <c r="I6" s="109" t="str">
        <f>IFERROR(VLOOKUP(D6,DB!A:F,6,0),"")</f>
        <v>Generator-SG</v>
      </c>
      <c r="J6" s="109" t="str">
        <f>IFERROR(VLOOKUP(D6,DB!A:G,7,0),"")</f>
        <v>Vandalized</v>
      </c>
      <c r="K6" s="109" t="s">
        <v>39122</v>
      </c>
      <c r="L6" s="109" t="str">
        <f>IFERROR(VLOOKUP(D6,DB!A:I,9,0),"")</f>
        <v>Latis</v>
      </c>
    </row>
    <row r="7" spans="1:13">
      <c r="A7" s="125"/>
      <c r="B7" s="125" t="str">
        <f>IFERROR(VLOOKUP(D7,DB!A:K,11,0),"")</f>
        <v/>
      </c>
      <c r="C7" s="125"/>
      <c r="D7" s="125"/>
      <c r="E7" s="125"/>
      <c r="F7" s="126"/>
      <c r="G7" s="111">
        <f ca="1">IFERROR(NOW()-F7,"")</f>
        <v>45987.28492928241</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45987.28492928241</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45987.28492928241</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45987.28492928241</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45987.28492928241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45987.28492928241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45987.28492928241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45987.28492928241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45987.28492928241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45987.28492928241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45987.28492928241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45987.28492928241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45987.28492928241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45987.28492928241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45987.28492928241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45987.28492928241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45987.28492928241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45987.28492928241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45987.28492928241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45987.28492928241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45987.28492928241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45987.28492928241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45987.28492928241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45987.28492928241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45987.28492928241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45987.28492928241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45987.28492928241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45987.28492928241</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3" sqre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39123</v>
      </c>
      <c r="B2" s="129" t="str">
        <f>IFERROR(VLOOKUP(D2,DB!A:K,11,0),"")</f>
        <v>R6</v>
      </c>
      <c r="C2" s="130">
        <v>2</v>
      </c>
      <c r="D2" s="129" t="s">
        <v>38991</v>
      </c>
      <c r="E2" s="109" t="s">
        <v>39021</v>
      </c>
      <c r="F2" s="131">
        <v>45987.207986111112</v>
      </c>
      <c r="G2" s="75">
        <f ca="1">IFERROR(NOW()-F2,"-")</f>
        <v>7.6943171297898516E-2</v>
      </c>
      <c r="H2" s="131">
        <v>45987.207939814813</v>
      </c>
      <c r="I2" s="129" t="str">
        <f>IFERROR(VLOOKUP(D2,DB!A:F,6,0),"")</f>
        <v>Generator-SG</v>
      </c>
      <c r="J2" s="129" t="str">
        <f>IFERROR(VLOOKUP(D2,DB!A:G,7,0),"")</f>
        <v>Good</v>
      </c>
      <c r="K2" s="132" t="s">
        <v>39124</v>
      </c>
      <c r="L2" s="133" t="str">
        <f>IFERROR(VLOOKUP(D2,DB!A:I,9,0),"")</f>
        <v>Latis</v>
      </c>
    </row>
    <row r="3" spans="1:16382" ht="31.5" customHeight="1">
      <c r="A3" s="128"/>
      <c r="B3" s="129" t="str">
        <f>IFERROR(VLOOKUP(D3,DB!A:K,11,0),"")</f>
        <v/>
      </c>
      <c r="C3" s="130"/>
      <c r="D3" s="129"/>
      <c r="E3" s="109"/>
      <c r="F3" s="131"/>
      <c r="G3" s="75">
        <f ca="1">IFERROR(NOW()-F3,"-")</f>
        <v>45987.28492928241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45987.28492928241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45987.28492928241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45987.28492928241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45987.28492928241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45987.28492928241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45987.28492928241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45987.28492928241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45987.28492928241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45987.28492928241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45987.28492928241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45987.28492928241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45987.28492928241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45987.28492928241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45987.28492928241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45987.28492928241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45987.28492928241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45987.28492928241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45987.28492928241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45987.28492928241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45987.28492928241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45987.28492928241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45987.28492928241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45987.28492928241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45987.28492928241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45987.28492928241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45987.28492928241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45987.28492928241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45987.28492928241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45987.28492928241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45987.28492928241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45987.28492928241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45987.28492928241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45987.28492928241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45987.28492928241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45987.28492928241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45987.28492928241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2025-11-26T03:52:16Z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