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08" documentId="13_ncr:1_{F6CB121F-512D-4AA6-A0C1-0FB36C537598}" xr6:coauthVersionLast="47" xr6:coauthVersionMax="47" xr10:uidLastSave="{C9CBBA25-CDCA-49AE-A38E-9806B4BA497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<sst xmlns="http://schemas.openxmlformats.org/spreadsheetml/2006/main" count="179031" uniqueCount="39107">
  <si>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</si>
  <si>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</si>
  <si>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</si>
  <si>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</si>
  <si>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</si>
  <si>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</si>
  <si>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</si>
  <si>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</si>
  <si>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</si>
  <si>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</si>
  <si>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</si>
  <si>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</si>
  <si>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</si>
  <si>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</si>
  <si>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</si>
  <si>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</si>
  <si>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</si>
  <si>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</si>
  <si>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</si>
  <si>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</si>
  <si>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</si>
  <si>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</si>
  <si>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</si>
  <si>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</si>
  <si>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</si>
  <si>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</si>
  <si>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</si>
  <si>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</si>
  <si>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</si>
  <si>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</si>
  <si>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</si>
  <si>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</si>
  <si>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</si>
  <si>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</si>
  <si>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</si>
  <si>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</si>
  <si>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</si>
  <si>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</si>
  <si>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</si>
  <si>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</si>
  <si>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</si>
  <si>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</si>
  <si>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</si>
  <si>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</si>
  <si>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</si>
  <si>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</si>
  <si>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</si>
  <si>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</si>
  <si>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</si>
  <si>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</si>
  <si>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</si>
  <si>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</si>
  <si>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</si>
  <si>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</si>
  <si>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</si>
  <si>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</si>
  <si>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</si>
  <si>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</si>
  <si>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</si>
  <si>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</si>
  <si>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</si>
  <si>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</si>
  <si>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</si>
  <si>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</si>
  <si>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</si>
  <si>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</si>
  <si>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</si>
  <si>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</si>
  <si>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</si>
  <si>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</si>
  <si>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</si>
  <si>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</si>
  <si>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</si>
  <si>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</si>
  <si>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</si>
  <si>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</si>
  <si>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</si>
  <si>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</si>
  <si>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</si>
  <si>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</si>
  <si>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</si>
  <si>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</si>
  <si>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</si>
  <si>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</si>
  <si>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</si>
  <si>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</si>
  <si>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</si>
  <si>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</si>
  <si>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</si>
  <si>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</si>
  <si>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</si>
  <si>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</si>
  <si>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</si>
  <si>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</si>
  <si>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</si>
  <si>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</si>
  <si>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</si>
  <si>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</si>
  <si>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</si>
  <si>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</si>
  <si>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</si>
  <si>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</si>
  <si>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</si>
  <si>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</si>
  <si>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</si>
  <si>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</si>
  <si>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</si>
  <si>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</si>
  <si>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</si>
  <si>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</si>
  <si>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</si>
  <si>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</si>
  <si>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</si>
  <si>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</si>
  <si>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</si>
  <si>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</si>
  <si>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</si>
  <si>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</si>
  <si>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</si>
  <si>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</si>
  <si>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</si>
  <si>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</si>
  <si>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</si>
  <si>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</si>
  <si>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</si>
  <si>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</si>
  <si>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</si>
  <si>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</si>
  <si>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</si>
  <si>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</si>
  <si>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</si>
  <si>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</si>
  <si>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</si>
  <si>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</si>
  <si>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</si>
  <si>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</si>
  <si>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</si>
  <si>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</si>
  <si>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</si>
  <si>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</si>
  <si>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</si>
  <si>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</si>
  <si>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</si>
  <si>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</si>
  <si>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</si>
  <si>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</si>
  <si>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</si>
  <si>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</si>
  <si>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</si>
  <si>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</si>
  <si>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</si>
  <si>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</si>
  <si>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</si>
  <si>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</si>
  <si>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</si>
  <si>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</si>
  <si>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</si>
  <si>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</si>
  <si>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</si>
  <si>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</si>
  <si>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</si>
  <si>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</si>
  <si>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</si>
  <si>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</si>
  <si>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</si>
  <si>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</si>
  <si>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</si>
  <si>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</si>
  <si>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</si>
  <si>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</si>
  <si>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</si>
  <si>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</si>
  <si>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</si>
  <si>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</si>
  <si>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</si>
  <si>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</si>
  <si>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</si>
  <si>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</si>
  <si>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</si>
  <si>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</si>
  <si>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</si>
  <si>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</si>
  <si>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</si>
  <si>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</si>
  <si>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</si>
  <si>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</si>
  <si>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</si>
  <si>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</si>
  <si>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</si>
  <si>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</si>
  <si>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</si>
  <si>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</si>
  <si>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</si>
  <si>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</si>
  <si>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</si>
  <si>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</si>
  <si>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</si>
  <si>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</si>
  <si>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</si>
  <si>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</si>
  <si>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</si>
  <si>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</si>
  <si>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</si>
  <si>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</si>
  <si>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</si>
  <si>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</si>
  <si>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</si>
  <si>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</si>
  <si>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</si>
  <si>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</si>
  <si>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</si>
  <si>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</si>
  <si>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</si>
  <si>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</si>
  <si>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</si>
  <si>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</si>
  <si>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</si>
  <si>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</si>
  <si>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</si>
  <si>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</si>
  <si>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</si>
  <si>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</si>
  <si>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</si>
  <si>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</si>
  <si>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</si>
  <si>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</si>
  <si>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</si>
  <si>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</si>
  <si>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</si>
  <si>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</si>
  <si>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</si>
  <si>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</si>
  <si>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</si>
  <si>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</si>
  <si>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</si>
  <si>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</si>
  <si>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</si>
  <si>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</si>
  <si>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</si>
  <si>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</si>
  <si>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</si>
  <si>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</si>
  <si>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</si>
  <si>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</si>
  <si>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</si>
  <si>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</si>
  <si>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</si>
  <si>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</si>
  <si>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</si>
  <si>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</si>
  <si>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</si>
  <si>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</si>
  <si>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</si>
  <si>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</si>
  <si>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</si>
  <si>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</si>
  <si>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</si>
  <si>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</si>
  <si>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</si>
  <si>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</si>
  <si>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</si>
  <si>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</si>
  <si>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</si>
  <si>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</si>
  <si>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</si>
  <si>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</si>
  <si>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</si>
  <si>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</si>
  <si>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</si>
  <si>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</si>
  <si>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</si>
  <si>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</si>
  <si>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</si>
  <si>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</si>
  <si>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</si>
  <si>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</si>
  <si>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</si>
  <si>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</si>
  <si>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</si>
  <si>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</si>
  <si>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</si>
  <si>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</si>
  <si>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</si>
  <si>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</si>
  <si>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</si>
  <si>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</si>
  <si>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</si>
  <si>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</si>
  <si>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</si>
  <si>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</si>
  <si>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</si>
  <si>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</si>
  <si>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</si>
  <si>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</si>
  <si>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</si>
  <si>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</si>
  <si>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</si>
  <si>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</si>
  <si>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</si>
  <si>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</si>
  <si>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</si>
  <si>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</si>
  <si>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</si>
  <si>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</si>
  <si>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</si>
  <si>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</si>
  <si>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</si>
  <si>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</si>
  <si>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</si>
  <si>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</si>
  <si>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</si>
  <si>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</si>
  <si>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</si>
  <si>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</si>
  <si>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</si>
  <si>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</si>
  <si>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</si>
  <si>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</si>
  <si>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</si>
  <si>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</si>
  <si>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</si>
  <si>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</si>
  <si>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</si>
  <si>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</si>
  <si>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</si>
  <si>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</si>
  <si>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</si>
  <si>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</si>
  <si>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</si>
  <si>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</si>
  <si>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</si>
  <si>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</si>
  <si>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</si>
  <si>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</si>
  <si>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</si>
  <si>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</si>
  <si>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</si>
  <si>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</si>
  <si>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</si>
  <si>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</si>
  <si>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</si>
  <si>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</si>
  <si>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</si>
  <si>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</si>
  <si>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</si>
  <si>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</si>
  <si>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</si>
  <si>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</si>
  <si>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</si>
  <si>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</si>
  <si>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</si>
  <si>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</si>
  <si>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</si>
  <si>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</si>
  <si>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</si>
  <si>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</si>
  <si>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</si>
  <si>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</si>
  <si>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</si>
  <si>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</si>
  <si>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</si>
  <si>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</si>
  <si>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</si>
  <si>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</si>
  <si>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</si>
  <si>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</si>
  <si>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</si>
  <si>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</si>
  <si>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</si>
  <si>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</si>
  <si>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</si>
  <si>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</si>
  <si>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</si>
  <si>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</si>
  <si>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</si>
  <si>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</si>
  <si>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</si>
  <si>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</si>
  <si>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</si>
  <si>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</si>
  <si>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</si>
  <si>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</si>
  <si>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</si>
  <si>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</si>
  <si>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</si>
  <si>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</si>
  <si>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</si>
  <si>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</si>
  <si>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</si>
  <si>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</si>
  <si>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</si>
  <si>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</si>
  <si>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</si>
  <si>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</si>
  <si>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</si>
  <si>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</si>
  <si>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</si>
  <si>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</si>
  <si>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</si>
  <si>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</si>
  <si>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</si>
  <si>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</si>
  <si>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</si>
  <si>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</si>
  <si>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</si>
  <si>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</si>
  <si>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</si>
  <si>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</si>
  <si>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</si>
  <si>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</si>
  <si>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</si>
  <si>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</si>
  <si>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</si>
  <si>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</si>
  <si>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</si>
  <si>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</si>
  <si>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</si>
  <si>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</si>
  <si>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</si>
  <si>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</si>
  <si>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</si>
  <si>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</si>
  <si>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</si>
  <si>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</si>
  <si>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</si>
  <si>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</si>
  <si>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</si>
  <si>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</si>
  <si>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</si>
  <si>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</si>
  <si>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</si>
  <si>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</si>
  <si>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</si>
  <si>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</si>
  <si>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</si>
  <si>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</si>
  <si>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</si>
  <si>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</si>
  <si>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</si>
  <si>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</si>
  <si>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</si>
  <si>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</si>
  <si>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</si>
  <si>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</si>
  <si>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</si>
  <si>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</si>
  <si>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</si>
  <si>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</si>
  <si>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</si>
  <si>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</si>
  <si>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</si>
  <si>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</si>
  <si>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</si>
  <si>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</si>
  <si>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</si>
  <si>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</si>
  <si>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</si>
  <si>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</si>
  <si>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</si>
  <si>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</si>
  <si>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</si>
  <si>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</si>
  <si>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</si>
  <si>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</si>
  <si>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</si>
  <si>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</si>
  <si>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</si>
  <si>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</si>
  <si>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</si>
  <si>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</si>
  <si>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</si>
  <si>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</si>
  <si>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</si>
  <si>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</si>
  <si>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</si>
  <si>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</si>
  <si>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</si>
  <si>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</si>
  <si>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</si>
  <si>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</si>
  <si>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</si>
  <si>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</si>
  <si>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</si>
  <si>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</si>
  <si>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</si>
  <si>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</si>
  <si>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</si>
  <si>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</si>
  <si>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</si>
  <si>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</si>
  <si>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</si>
  <si>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</si>
  <si>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</si>
  <si>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</si>
  <si>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</si>
  <si>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</si>
  <si>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</si>
  <si>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</si>
  <si>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</si>
  <si>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</si>
  <si>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</si>
  <si>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</si>
  <si>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</si>
  <si>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</si>
  <si>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</si>
  <si>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</si>
  <si>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</si>
  <si>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</si>
  <si>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</si>
  <si>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</si>
  <si>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</si>
  <si>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</si>
  <si>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</si>
  <si>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</si>
  <si>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</si>
  <si>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</si>
  <si>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</si>
  <si>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</si>
  <si>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</si>
  <si>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</si>
  <si>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</si>
  <si>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</si>
  <si>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</si>
  <si>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</si>
  <si>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</si>
  <si>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</si>
  <si>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</si>
  <si>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</si>
  <si>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</si>
  <si>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</si>
  <si>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</si>
  <si>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</si>
  <si>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</si>
  <si>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</si>
  <si>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</si>
  <si>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</si>
  <si>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</si>
  <si>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</si>
  <si>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</si>
  <si>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</si>
  <si>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</si>
  <si>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</si>
  <si>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</si>
  <si>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</si>
  <si>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</si>
  <si>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</si>
  <si>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</si>
  <si>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</si>
  <si>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</si>
  <si>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</si>
  <si>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</si>
  <si>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</si>
  <si>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</si>
  <si>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</si>
  <si>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</si>
  <si>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</si>
  <si>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</si>
  <si>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</si>
  <si>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</si>
  <si>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</si>
  <si>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</si>
  <si>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</si>
  <si>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</si>
  <si>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</si>
  <si>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</si>
  <si>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</si>
  <si>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</si>
  <si>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</si>
  <si>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</si>
  <si>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</si>
  <si>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</si>
  <si>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</si>
  <si>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</si>
  <si>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</si>
  <si>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</si>
  <si>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</si>
  <si>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</si>
  <si>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</si>
  <si>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</si>
  <si>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</si>
  <si>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</si>
  <si>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</si>
  <si>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</si>
  <si>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</si>
  <si>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</si>
  <si>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</si>
  <si>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</si>
  <si>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</si>
  <si>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</si>
  <si>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</si>
  <si>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</si>
  <si>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</si>
  <si>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</si>
  <si>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</si>
  <si>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</si>
  <si>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</si>
  <si>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</si>
  <si>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</si>
  <si>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</si>
  <si>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</si>
  <si>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</si>
  <si>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</si>
  <si>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</si>
  <si>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</si>
  <si>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</si>
  <si>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</si>
  <si>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</si>
  <si>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</si>
  <si>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</si>
  <si>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</si>
  <si>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</si>
  <si>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</si>
  <si>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</si>
  <si>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</si>
  <si>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</si>
  <si>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</si>
  <si>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</si>
  <si>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</si>
  <si>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</si>
  <si>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</si>
  <si>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</si>
  <si>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</si>
  <si>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</si>
  <si>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</si>
  <si>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</si>
  <si>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</si>
  <si>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</si>
  <si>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</si>
  <si>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</si>
  <si>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</si>
  <si>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</si>
  <si>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</si>
  <si>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</si>
  <si>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</si>
  <si>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</si>
  <si>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</si>
  <si>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</si>
  <si>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</si>
  <si>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</si>
  <si>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</si>
  <si>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</si>
  <si>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</si>
  <si>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</si>
  <si>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</si>
  <si>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</si>
  <si>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</si>
  <si>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</si>
  <si>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</si>
  <si>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</si>
  <si>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</si>
  <si>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</si>
  <si>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</si>
  <si>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</si>
  <si>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</si>
  <si>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</si>
  <si>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</si>
  <si>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</si>
  <si>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</si>
  <si>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</si>
  <si>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</si>
  <si>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</si>
  <si>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</si>
  <si>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</si>
  <si>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</si>
  <si>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</si>
  <si>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</si>
  <si>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</si>
  <si>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</si>
  <si>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</si>
  <si>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</si>
  <si>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</si>
  <si>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</si>
  <si>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</si>
  <si>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</si>
  <si>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</si>
  <si>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</si>
  <si>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</si>
  <si>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</si>
  <si>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</si>
  <si>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</si>
  <si>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</si>
  <si>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</si>
  <si>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</si>
  <si>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</si>
  <si>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</si>
  <si>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</si>
  <si>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</si>
  <si>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</si>
  <si>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</si>
  <si>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</si>
  <si>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</si>
  <si>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</si>
  <si>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</si>
  <si>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</si>
  <si>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</si>
  <si>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</si>
  <si>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</si>
  <si>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</si>
  <si>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</si>
  <si>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</si>
  <si>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</si>
  <si>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</si>
  <si>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</si>
  <si>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</si>
  <si>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</si>
  <si>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</si>
  <si>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</si>
  <si>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</si>
  <si>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</si>
  <si>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</si>
  <si>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</si>
  <si>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</si>
  <si>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</si>
  <si>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</si>
  <si>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</si>
  <si>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</si>
  <si>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</si>
  <si>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</si>
  <si>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</si>
  <si>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</si>
  <si>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</si>
  <si>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</si>
  <si>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</si>
  <si>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</si>
  <si>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</si>
  <si>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</si>
  <si>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</si>
  <si>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</si>
  <si>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</si>
  <si>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</si>
  <si>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</si>
  <si>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</si>
  <si>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</si>
  <si>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</si>
  <si>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</si>
  <si>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</si>
  <si>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</si>
  <si>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</si>
  <si>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</si>
  <si>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</si>
  <si>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</si>
  <si>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</si>
  <si>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</si>
  <si>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</si>
  <si>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</si>
  <si>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</si>
  <si>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</si>
  <si>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</si>
  <si>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</si>
  <si>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</si>
  <si>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</si>
  <si>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</si>
  <si>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</si>
  <si>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</si>
  <si>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</si>
  <si>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</si>
  <si>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</si>
  <si>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</si>
  <si>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</si>
  <si>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</si>
  <si>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</si>
  <si>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</si>
  <si>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</si>
  <si>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</si>
  <si>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</si>
  <si>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</si>
  <si>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</si>
  <si>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</si>
  <si>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</si>
  <si>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</si>
  <si>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</si>
  <si>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</si>
  <si>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</si>
  <si>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</si>
  <si>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</si>
  <si>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</si>
  <si>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</si>
  <si>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</si>
  <si>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</si>
  <si>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</si>
  <si>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</si>
  <si>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</si>
  <si>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</si>
  <si>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</si>
  <si>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</si>
  <si>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</si>
  <si>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</si>
  <si>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</si>
  <si>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</si>
  <si>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</si>
  <si>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</si>
  <si>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</si>
  <si>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</si>
  <si>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</si>
  <si>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</si>
  <si>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</si>
  <si>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</si>
  <si>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</si>
  <si>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</si>
  <si>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</si>
  <si>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</si>
  <si>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</si>
  <si>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</si>
  <si>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</si>
  <si>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</si>
  <si>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</si>
  <si>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</si>
  <si>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</si>
  <si>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</si>
  <si>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</si>
  <si>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</si>
  <si>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</si>
  <si>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</si>
  <si>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</si>
  <si>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</si>
  <si>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</si>
  <si>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</si>
  <si>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</si>
  <si>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</si>
  <si>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</si>
  <si>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</si>
  <si>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</si>
  <si>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</si>
  <si>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</si>
  <si>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</si>
  <si>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</si>
  <si>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</si>
  <si>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</si>
  <si>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</si>
  <si>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</si>
  <si>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</si>
  <si>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</si>
  <si>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</si>
  <si>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</si>
  <si>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</si>
  <si>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</si>
  <si>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</si>
  <si>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</si>
  <si>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</si>
  <si>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</si>
  <si>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</si>
  <si>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</si>
  <si>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</si>
  <si>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</si>
  <si>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</si>
  <si>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</si>
  <si>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</si>
  <si>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</si>
  <si>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</si>
  <si>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</si>
  <si>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</si>
  <si>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</si>
  <si>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</si>
  <si>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</si>
  <si>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</si>
  <si>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</si>
  <si>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</si>
  <si>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</si>
  <si>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</si>
  <si>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</si>
  <si>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</si>
  <si>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</si>
  <si>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</si>
  <si>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</si>
  <si>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</si>
  <si>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</si>
  <si>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</si>
  <si>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</si>
  <si>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</si>
  <si>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</si>
  <si>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</si>
  <si>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</si>
  <si>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</si>
  <si>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</si>
  <si>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</si>
  <si>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</si>
  <si>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</si>
  <si>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</si>
  <si>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</si>
  <si>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</si>
  <si>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</si>
  <si>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</si>
  <si>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</si>
  <si>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</si>
  <si>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</si>
  <si>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</si>
  <si>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</si>
  <si>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</si>
  <si>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</si>
  <si>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</si>
  <si>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</si>
  <si>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</si>
  <si>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</si>
  <si>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</si>
  <si>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</si>
  <si>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</si>
  <si>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</si>
  <si>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</si>
  <si>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</si>
  <si>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</si>
  <si>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</si>
  <si>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</si>
  <si>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</si>
  <si>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</si>
  <si>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</si>
  <si>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</si>
  <si>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</si>
  <si>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</si>
  <si>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</si>
  <si>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</si>
  <si>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</si>
  <si>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</si>
  <si>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</si>
  <si>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</si>
  <si>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</si>
  <si>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</si>
  <si>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</si>
  <si>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</si>
  <si>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</si>
  <si>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</si>
  <si>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</si>
  <si>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</si>
  <si>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</si>
  <si>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</si>
  <si>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</si>
  <si>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</si>
  <si>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</si>
  <si>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</si>
  <si>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</si>
  <si>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</si>
  <si>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</si>
  <si>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</si>
  <si>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</si>
  <si>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</si>
  <si>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</si>
  <si>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</si>
  <si>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</si>
  <si>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</si>
  <si>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</si>
  <si>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</si>
  <si>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</si>
  <si>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</si>
  <si>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</si>
  <si>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</si>
  <si>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</si>
  <si>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</si>
  <si>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</si>
  <si>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</si>
  <si>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</si>
  <si>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</si>
  <si>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</si>
  <si>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</si>
  <si>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</si>
  <si>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</si>
  <si>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</si>
  <si>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</si>
  <si>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</si>
  <si>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</si>
  <si>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</si>
  <si>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</si>
  <si>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</si>
  <si>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</si>
  <si>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</si>
  <si>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</si>
  <si>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</si>
  <si>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</si>
  <si>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</si>
  <si>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</si>
  <si>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</si>
  <si>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</si>
  <si>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</si>
  <si>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</si>
  <si>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</si>
  <si>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</si>
  <si>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</si>
  <si>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</si>
  <si>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</si>
  <si>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</si>
  <si>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</si>
  <si>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</si>
  <si>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</si>
  <si>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</si>
  <si>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</si>
  <si>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</si>
  <si>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</si>
  <si>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</si>
  <si>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</si>
  <si>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</si>
  <si>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</si>
  <si>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</si>
  <si>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</si>
  <si>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</si>
  <si>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</si>
  <si>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</si>
  <si>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</si>
  <si>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</si>
  <si>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</si>
  <si>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</si>
  <si>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</si>
  <si>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</si>
  <si>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</si>
  <si>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</si>
  <si>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</si>
  <si>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</si>
  <si>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</si>
  <si>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</si>
  <si>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</si>
  <si>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</si>
  <si>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</si>
  <si>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</si>
  <si>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</si>
  <si>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</si>
  <si>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</si>
  <si>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</si>
  <si>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</si>
  <si>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</si>
  <si>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</si>
  <si>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</si>
  <si>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</si>
  <si>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</si>
  <si>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</si>
  <si>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</si>
  <si>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</si>
  <si>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</si>
  <si>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</si>
  <si>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</si>
  <si>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</si>
  <si>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</si>
  <si>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</si>
  <si>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</si>
  <si>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</si>
  <si>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</si>
  <si>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</si>
  <si>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</si>
  <si>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</si>
  <si>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</si>
  <si>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</si>
  <si>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</si>
  <si>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</si>
  <si>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</si>
  <si>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</si>
  <si>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</si>
  <si>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</si>
  <si>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</si>
  <si>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</si>
  <si>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</si>
  <si>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</si>
  <si>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</si>
  <si>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</si>
  <si>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</si>
  <si>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</si>
  <si>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</si>
  <si>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</si>
  <si>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</si>
  <si>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</si>
  <si>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</si>
  <si>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</si>
  <si>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</si>
  <si>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</si>
  <si>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</si>
  <si>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</si>
  <si>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</si>
  <si>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</si>
  <si>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</si>
  <si>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</si>
  <si>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</si>
  <si>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</si>
  <si>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</si>
  <si>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</si>
  <si>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</si>
  <si>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</si>
  <si>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</si>
  <si>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</si>
  <si>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</si>
  <si>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</si>
  <si>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</si>
  <si>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</si>
  <si>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</si>
  <si>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</si>
  <si>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</si>
  <si>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</si>
  <si>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</si>
  <si>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</si>
  <si>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</si>
  <si>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</si>
  <si>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</si>
  <si>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</si>
  <si>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</si>
  <si>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</si>
  <si>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</si>
  <si>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</si>
  <si>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</si>
  <si>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</si>
  <si>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</si>
  <si>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</si>
  <si>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</si>
  <si>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</si>
  <si>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</si>
  <si>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</si>
  <si>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</si>
  <si>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</si>
  <si>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</si>
  <si>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</si>
  <si>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</si>
  <si>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</si>
  <si>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</si>
  <si>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</si>
  <si>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</si>
  <si>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</si>
  <si>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</si>
  <si>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</si>
  <si>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</si>
  <si>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</si>
  <si>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</si>
  <si>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</si>
  <si>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</si>
  <si>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</si>
  <si>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</si>
  <si>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</si>
  <si>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</si>
  <si>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</si>
  <si>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</si>
  <si>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</si>
  <si>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</si>
  <si>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</si>
  <si>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</si>
  <si>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</si>
  <si>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</si>
  <si>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</si>
  <si>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</si>
  <si>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</si>
  <si>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</si>
  <si>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</si>
  <si>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</si>
  <si>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</si>
  <si>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</si>
  <si>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</si>
  <si>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</si>
  <si>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</si>
  <si>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</si>
  <si>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</si>
  <si>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</si>
  <si>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</si>
  <si>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</si>
  <si>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</si>
  <si>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</si>
  <si>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</si>
  <si>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</si>
  <si>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</si>
  <si>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</si>
  <si>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</si>
  <si>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</si>
  <si>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</si>
  <si>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</si>
  <si>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</si>
  <si>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</si>
  <si>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</si>
  <si>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</si>
  <si>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</si>
  <si>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</si>
  <si>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</si>
  <si>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</si>
  <si>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</si>
  <si>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</si>
  <si>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</si>
  <si>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</si>
  <si>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</si>
  <si>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</si>
  <si>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</si>
  <si>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</si>
  <si>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</si>
  <si>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</si>
  <si>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</si>
  <si>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</si>
  <si>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</si>
  <si>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</si>
  <si>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</si>
  <si>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</si>
  <si>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</si>
  <si>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</si>
  <si>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</si>
  <si>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</si>
  <si>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</si>
  <si>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</si>
  <si>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</si>
  <si>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</si>
  <si>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</si>
  <si>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</si>
  <si>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</si>
  <si>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</si>
  <si>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</si>
  <si>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</si>
  <si>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</si>
  <si>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</si>
  <si>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</si>
  <si>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</si>
  <si>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</si>
  <si>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</si>
  <si>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</si>
  <si>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</si>
  <si>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</si>
  <si>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</si>
  <si>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</si>
  <si>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</si>
  <si>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</si>
  <si>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</si>
  <si>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</si>
  <si>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</si>
  <si>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</si>
  <si>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</si>
  <si>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</si>
  <si>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</si>
  <si>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</si>
  <si>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</si>
  <si>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</si>
  <si>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</si>
  <si>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</si>
  <si>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</si>
  <si>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</si>
  <si>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</si>
  <si>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</si>
  <si>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</si>
  <si>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</si>
  <si>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</si>
  <si>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</si>
  <si>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</si>
  <si>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</si>
  <si>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</si>
  <si>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</si>
  <si>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</si>
  <si>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</si>
  <si>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</si>
  <si>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</si>
  <si>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</si>
  <si>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</si>
  <si>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</si>
  <si>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</si>
  <si>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</si>
  <si>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</si>
  <si>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</si>
  <si>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</si>
  <si>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</si>
  <si>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</si>
  <si>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</si>
  <si>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</si>
  <si>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</si>
  <si>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</si>
  <si>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</si>
  <si>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</si>
  <si>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</si>
  <si>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</si>
  <si>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</si>
  <si>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</si>
  <si>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</si>
  <si>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</si>
  <si>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</si>
  <si>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</si>
  <si>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</si>
  <si>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</si>
  <si>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</si>
  <si>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</si>
  <si>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</si>
  <si>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</si>
  <si>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</si>
  <si>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</si>
  <si>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</si>
  <si>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</si>
  <si>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</si>
  <si>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</si>
  <si>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</si>
  <si>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</si>
  <si>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</si>
  <si>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</si>
  <si>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</si>
  <si>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</si>
  <si>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</si>
  <si>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</si>
  <si>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</si>
  <si>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</si>
  <si>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</si>
  <si>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</si>
  <si>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</si>
  <si>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</si>
  <si>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</si>
  <si>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</si>
  <si>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</si>
  <si>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</si>
  <si>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</si>
  <si>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</si>
  <si>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</si>
  <si>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</si>
  <si>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</si>
  <si>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</si>
  <si>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</si>
  <si>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</si>
  <si>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</si>
  <si>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</si>
  <si>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</si>
  <si>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</si>
  <si>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</si>
  <si>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</si>
  <si>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</si>
  <si>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</si>
  <si>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</si>
  <si>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</si>
  <si>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</si>
  <si>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</si>
  <si>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</si>
  <si>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</si>
  <si>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</si>
  <si>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</si>
  <si>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</si>
  <si>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</si>
  <si>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</si>
  <si>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</si>
  <si>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</si>
  <si>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</si>
  <si>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</si>
  <si>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</si>
  <si>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</si>
  <si>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</si>
  <si>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</si>
  <si>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</si>
  <si>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</si>
  <si>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</si>
  <si>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</si>
  <si>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</si>
  <si>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</si>
  <si>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</si>
  <si>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</si>
  <si>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</si>
  <si>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</si>
  <si>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</si>
  <si>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</si>
  <si>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</si>
  <si>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</si>
  <si>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</si>
  <si>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</si>
  <si>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</si>
  <si>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</si>
  <si>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</si>
  <si>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</si>
  <si>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</si>
  <si>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</si>
  <si>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</si>
  <si>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</si>
  <si>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</si>
  <si>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</si>
  <si>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</si>
  <si>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</si>
  <si>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</si>
  <si>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</si>
  <si>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</si>
  <si>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</si>
  <si>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</si>
  <si>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</si>
  <si>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</si>
  <si>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</si>
  <si>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</si>
  <si>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</si>
  <si>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</si>
  <si>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</si>
  <si>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</si>
  <si>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</si>
  <si>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</si>
  <si>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</si>
  <si>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</si>
  <si>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</si>
  <si>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</si>
  <si>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</si>
  <si>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</si>
  <si>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</si>
  <si>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</si>
  <si>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</si>
  <si>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</si>
  <si>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</si>
  <si>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</si>
  <si>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</si>
  <si>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</si>
  <si>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</si>
  <si>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</si>
  <si>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</si>
  <si>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</si>
  <si>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</si>
  <si>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</si>
  <si>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</si>
  <si>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</si>
  <si>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</si>
  <si>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</si>
  <si>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</si>
  <si>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</si>
  <si>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</si>
  <si>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</si>
  <si>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</si>
  <si>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</si>
  <si>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</si>
  <si>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</si>
  <si>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</si>
  <si>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</si>
  <si>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</si>
  <si>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</si>
  <si>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</si>
  <si>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</si>
  <si>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</si>
  <si>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</si>
  <si>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</si>
  <si>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</si>
  <si>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</si>
  <si>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</si>
  <si>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</si>
  <si>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</si>
  <si>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</si>
  <si>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</si>
  <si>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</si>
  <si>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</si>
  <si>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</si>
  <si>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</si>
  <si>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</si>
  <si>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</si>
  <si>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</si>
  <si>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</si>
  <si>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</si>
  <si>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</si>
  <si>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</si>
  <si>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</si>
  <si>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</si>
  <si>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</si>
  <si>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</si>
  <si>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</si>
  <si>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</si>
  <si>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</si>
  <si>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</si>
  <si>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</si>
  <si>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</si>
  <si>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</si>
  <si>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</si>
  <si>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</si>
  <si>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</si>
  <si>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</si>
  <si>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</si>
  <si>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</si>
  <si>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</si>
  <si>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</si>
  <si>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</si>
  <si>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</si>
  <si>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</si>
  <si>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</si>
  <si>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</si>
  <si>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</si>
  <si>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</si>
  <si>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</si>
  <si>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</si>
  <si>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</si>
  <si>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</si>
  <si>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</si>
  <si>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</si>
  <si>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</si>
  <si>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</si>
  <si>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</si>
  <si>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</si>
  <si>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</si>
  <si>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</si>
  <si>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</si>
  <si>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</si>
  <si>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</si>
  <si>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</si>
  <si>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</si>
  <si>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</si>
  <si>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</si>
  <si>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</si>
  <si>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</si>
  <si>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</si>
  <si>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</si>
  <si>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</si>
  <si>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</si>
  <si>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</si>
  <si>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</si>
  <si>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</si>
  <si>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</si>
  <si>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</si>
  <si>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</si>
  <si>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</si>
  <si>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</si>
  <si>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</si>
  <si>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</si>
  <si>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</si>
  <si>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</si>
  <si>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</si>
  <si>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</si>
  <si>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</si>
  <si>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</si>
  <si>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</si>
  <si>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</si>
  <si>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</si>
  <si>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</si>
  <si>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</si>
  <si>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</si>
  <si>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</si>
  <si>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</si>
  <si>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</si>
  <si>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</si>
  <si>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</si>
  <si>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</si>
  <si>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</si>
  <si>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</si>
  <si>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</si>
  <si>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</si>
  <si>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</si>
  <si>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</si>
  <si>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</si>
  <si>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</si>
  <si>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</si>
  <si>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</si>
  <si>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</si>
  <si>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</si>
  <si>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</si>
  <si>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</si>
  <si>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</si>
  <si>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</si>
  <si>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</si>
  <si>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</si>
  <si>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</si>
  <si>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</si>
  <si>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</si>
  <si>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</si>
  <si>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</si>
  <si>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</si>
  <si>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</si>
  <si>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</si>
  <si>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</si>
  <si>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</si>
  <si>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</si>
  <si>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</si>
  <si>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</si>
  <si>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</si>
  <si>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</si>
  <si>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</si>
  <si>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</si>
  <si>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</si>
  <si>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</si>
  <si>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</si>
  <si>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</si>
  <si>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</si>
  <si>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</si>
  <si>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</si>
  <si>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</si>
  <si>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</si>
  <si>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</si>
  <si>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</si>
  <si>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</si>
  <si>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</si>
  <si>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</si>
  <si>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</si>
  <si>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</si>
  <si>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</si>
  <si>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</si>
  <si>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</si>
  <si>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</si>
  <si>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</si>
  <si>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</si>
  <si>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</si>
  <si>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</si>
  <si>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</si>
  <si>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</si>
  <si>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</si>
  <si>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</si>
  <si>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</si>
  <si>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</si>
  <si>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</si>
  <si>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</si>
  <si>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</si>
  <si>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</si>
  <si>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</si>
  <si>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</si>
  <si>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</si>
  <si>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</si>
  <si>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</si>
  <si>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</si>
  <si>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</si>
  <si>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</si>
  <si>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</si>
  <si>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</si>
  <si>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</si>
  <si>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</si>
  <si>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</si>
  <si>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</si>
  <si>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</si>
  <si>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</si>
  <si>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</si>
  <si>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</si>
  <si>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</si>
  <si>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</si>
  <si>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</si>
  <si>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</si>
  <si>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</si>
  <si>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</si>
  <si>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</si>
  <si>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</si>
  <si>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</si>
  <si>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</si>
  <si>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</si>
  <si>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</si>
  <si>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</si>
  <si>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</si>
  <si>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</si>
  <si>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</si>
  <si>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</si>
  <si>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</si>
  <si>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</si>
  <si>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</si>
  <si>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</si>
  <si>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</si>
  <si>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</si>
  <si>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</si>
  <si>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</si>
  <si>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</si>
  <si>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</si>
  <si>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</si>
  <si>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</si>
  <si>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</si>
  <si>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</si>
  <si>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</si>
  <si>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</si>
  <si>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</si>
  <si>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</si>
  <si>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</si>
  <si>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</si>
  <si>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</si>
  <si>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</si>
  <si>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</si>
  <si>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</si>
  <si>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</si>
  <si>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</si>
  <si>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</si>
  <si>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</si>
  <si>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</si>
  <si>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</si>
  <si>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</si>
  <si>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</si>
  <si>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</si>
  <si>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</si>
  <si>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</si>
  <si>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</si>
  <si>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</si>
  <si>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</si>
  <si>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</si>
  <si>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</si>
  <si>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</si>
  <si>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</si>
  <si>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</si>
  <si>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</si>
  <si>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</si>
  <si>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</si>
  <si>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</si>
  <si>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</si>
  <si>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</si>
  <si>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</si>
  <si>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</si>
  <si>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</si>
  <si>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</si>
  <si>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</si>
  <si>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</si>
  <si>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</si>
  <si>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</si>
  <si>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</si>
  <si>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</si>
  <si>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</si>
  <si>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</si>
  <si>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</si>
  <si>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</si>
  <si>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</si>
  <si>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</si>
  <si>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</si>
  <si>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</si>
  <si>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</si>
  <si>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</si>
  <si>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</si>
  <si>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</si>
  <si>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</si>
  <si>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</si>
  <si>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</si>
  <si>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</si>
  <si>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</si>
  <si>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</si>
  <si>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</si>
  <si>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</si>
  <si>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</si>
  <si>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</si>
  <si>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</si>
  <si>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</si>
  <si>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</si>
  <si>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</si>
  <si>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</si>
  <si>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</si>
  <si>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</si>
  <si>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</si>
  <si>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</si>
  <si>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</si>
  <si>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</si>
  <si>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</si>
  <si>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</si>
  <si>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</si>
  <si>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</si>
  <si>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</si>
  <si>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</si>
  <si>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</si>
  <si>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</si>
  <si>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</si>
  <si>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</si>
  <si>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</si>
  <si>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</si>
  <si>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</si>
  <si>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</si>
  <si>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</si>
  <si>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</si>
  <si>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</si>
  <si>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</si>
  <si>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</si>
  <si>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</si>
  <si>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</si>
  <si>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</si>
  <si>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</si>
  <si>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</si>
  <si>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</si>
  <si>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</si>
  <si>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</si>
  <si>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</si>
  <si>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</si>
  <si>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</si>
  <si>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</si>
  <si>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</si>
  <si>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</si>
  <si>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</si>
  <si>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</si>
  <si>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</si>
  <si>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</si>
  <si>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</si>
  <si>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</si>
  <si>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</si>
  <si>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</si>
  <si>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</si>
  <si>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</si>
  <si>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</si>
  <si>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</si>
  <si>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</si>
  <si>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</si>
  <si>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</si>
  <si>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</si>
  <si>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</si>
  <si>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</si>
  <si>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</si>
  <si>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</si>
  <si>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</si>
  <si>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</si>
  <si>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</si>
  <si>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</si>
  <si>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</si>
  <si>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</si>
  <si>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</si>
  <si>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</si>
  <si>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</si>
  <si>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</si>
  <si>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</si>
  <si>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</si>
  <si>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</si>
  <si>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</si>
  <si>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</si>
  <si>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</si>
  <si>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</si>
  <si>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</si>
  <si>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</si>
  <si>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</si>
  <si>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</si>
  <si>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</si>
  <si>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</si>
  <si>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</si>
  <si>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</si>
  <si>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</si>
  <si>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</si>
  <si>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</si>
  <si>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</si>
  <si>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</si>
  <si>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</si>
  <si>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</si>
  <si>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</si>
  <si>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</si>
  <si>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</si>
  <si>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</si>
  <si>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</si>
  <si>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</si>
  <si>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</si>
  <si>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</si>
  <si>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</si>
  <si>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</si>
  <si>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</si>
  <si>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</si>
  <si>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</si>
  <si>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</si>
  <si>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</si>
  <si>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</si>
  <si>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</si>
  <si>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</si>
  <si>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</si>
  <si>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</si>
  <si>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</si>
  <si>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</si>
  <si>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</si>
  <si>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</si>
  <si>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</si>
  <si>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</si>
  <si>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</si>
  <si>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</si>
  <si>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</si>
  <si>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</si>
  <si>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</si>
  <si>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</si>
  <si>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</si>
  <si>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</si>
  <si>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</si>
  <si>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</si>
  <si>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</si>
  <si>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</si>
  <si>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</si>
  <si>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</si>
  <si>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</si>
  <si>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</si>
  <si>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</si>
  <si>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</si>
  <si>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</si>
  <si>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</si>
  <si>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</si>
  <si>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</si>
  <si>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</si>
  <si>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</si>
  <si>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</si>
  <si>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</si>
  <si>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</si>
  <si>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</si>
  <si>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</si>
  <si>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</si>
  <si>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</si>
  <si>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</si>
  <si>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</si>
  <si>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</si>
  <si>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</si>
  <si>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</si>
  <si>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</si>
  <si>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</si>
  <si>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</si>
  <si>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</si>
  <si>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</si>
  <si>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</si>
  <si>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</si>
  <si>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</si>
  <si>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</si>
  <si>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</si>
  <si>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</si>
  <si>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</si>
  <si>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</si>
  <si>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</si>
  <si>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</si>
  <si>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</si>
  <si>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</si>
  <si>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</si>
  <si>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</si>
  <si>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</si>
  <si>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</si>
  <si>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</si>
  <si>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</si>
  <si>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</si>
  <si>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</si>
  <si>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</si>
  <si>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</si>
  <si>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</si>
  <si>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</si>
  <si>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</si>
  <si>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</si>
  <si>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</si>
  <si>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</si>
  <si>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</si>
  <si>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</si>
  <si>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</si>
  <si>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</si>
  <si>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</si>
  <si>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</si>
  <si>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</si>
  <si>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</si>
  <si>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</si>
  <si>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</si>
  <si>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</si>
  <si>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</si>
  <si>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</si>
  <si>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</si>
  <si>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</si>
  <si>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</si>
  <si>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</si>
  <si>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</si>
  <si>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</si>
  <si>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</si>
  <si>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</si>
  <si>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</si>
  <si>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</si>
  <si>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</si>
  <si>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</si>
  <si>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</si>
  <si>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</si>
  <si>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</si>
  <si>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</si>
  <si>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</si>
  <si>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</si>
  <si>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</si>
  <si>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</si>
  <si>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</si>
  <si>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</si>
  <si>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</si>
  <si>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</si>
  <si>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</si>
  <si>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</si>
  <si>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</si>
  <si>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</si>
  <si>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</si>
  <si>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</si>
  <si>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</si>
  <si>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</si>
  <si>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</si>
  <si>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</si>
  <si>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</si>
  <si>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</si>
  <si>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</si>
  <si>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</si>
  <si>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</si>
  <si>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</si>
  <si>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</si>
  <si>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</si>
  <si>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</si>
  <si>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</si>
  <si>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</si>
  <si>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</si>
  <si>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</si>
  <si>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</si>
  <si>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</si>
  <si>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</si>
  <si>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</si>
  <si>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</si>
  <si>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</si>
  <si>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</si>
  <si>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</si>
  <si>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</si>
  <si>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</si>
  <si>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</si>
  <si>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</si>
  <si>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</si>
  <si>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</si>
  <si>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</si>
  <si>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</si>
  <si>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</si>
  <si>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</si>
  <si>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</si>
  <si>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</si>
  <si>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</si>
  <si>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</si>
  <si>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</si>
  <si>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</si>
  <si>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</si>
  <si>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</si>
  <si>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</si>
  <si>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</si>
  <si>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</si>
  <si>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</si>
  <si>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</si>
  <si>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</si>
  <si>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</si>
  <si>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</si>
  <si>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</si>
  <si>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</si>
  <si>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</si>
  <si>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</si>
  <si>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</si>
  <si>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</si>
  <si>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</si>
  <si>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</si>
  <si>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</si>
  <si>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</si>
  <si>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</si>
  <si>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</si>
  <si>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</si>
  <si>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</si>
  <si>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</si>
  <si>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</si>
  <si>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</si>
  <si>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</si>
  <si>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</si>
  <si>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</si>
  <si>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</si>
  <si>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</si>
  <si>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</si>
  <si>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</si>
  <si>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</si>
  <si>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</si>
  <si>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</si>
  <si>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</si>
  <si>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</si>
  <si>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</si>
  <si>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</si>
  <si>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</si>
  <si>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</si>
  <si>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</si>
  <si>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</si>
  <si>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</si>
  <si>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</si>
  <si>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</si>
  <si>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</si>
  <si>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</si>
  <si>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</si>
  <si>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</si>
  <si>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</si>
  <si>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</si>
  <si>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</si>
  <si>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</si>
  <si>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</si>
  <si>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</si>
  <si>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</si>
  <si>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</si>
  <si>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</si>
  <si>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</si>
  <si>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</si>
  <si>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</si>
  <si>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</si>
  <si>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</si>
  <si>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</si>
  <si>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</si>
  <si>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</si>
  <si>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</si>
  <si>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</si>
  <si>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</si>
  <si>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</si>
  <si>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</si>
  <si>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</si>
  <si>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</si>
  <si>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</si>
  <si>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</si>
  <si>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</si>
  <si>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</si>
  <si>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</si>
  <si>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</si>
  <si>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</si>
  <si>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</si>
  <si>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</si>
  <si>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</si>
  <si>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</si>
  <si>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</si>
  <si>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</si>
  <si>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</si>
  <si>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</si>
  <si>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</si>
  <si>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</si>
  <si>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</si>
  <si>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</si>
  <si>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</si>
  <si>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</si>
  <si>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</si>
  <si>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</si>
  <si>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</si>
  <si>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</si>
  <si>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</si>
  <si>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</si>
  <si>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</si>
  <si>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</si>
  <si>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</si>
  <si>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</si>
  <si>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</si>
  <si>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</si>
  <si>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</si>
  <si>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</si>
  <si>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</si>
  <si>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</si>
  <si>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</si>
  <si>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</si>
  <si>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</si>
  <si>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</si>
  <si>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</si>
  <si>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</si>
  <si>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</si>
  <si>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</si>
  <si>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</si>
  <si>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</si>
  <si>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</si>
  <si>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</si>
  <si>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</si>
  <si>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</si>
  <si>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</si>
  <si>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</si>
  <si>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</si>
  <si>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</si>
  <si>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</si>
  <si>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</si>
  <si>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</si>
  <si>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</si>
  <si>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</si>
  <si>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</si>
  <si>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</si>
  <si>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</si>
  <si>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</si>
  <si>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</si>
  <si>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</si>
  <si>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</si>
  <si>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</si>
  <si>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</si>
  <si>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</si>
  <si>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</si>
  <si>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</si>
  <si>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</si>
  <si>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</si>
  <si>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</si>
  <si>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</si>
  <si>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</si>
  <si>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</si>
  <si>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</si>
  <si>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</si>
  <si>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</si>
  <si>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</si>
  <si>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</si>
  <si>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</si>
  <si>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</si>
  <si>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</si>
  <si>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</si>
  <si>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</si>
  <si>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</si>
  <si>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</si>
  <si>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</si>
  <si>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</si>
  <si>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</si>
  <si>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</si>
  <si>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</si>
  <si>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</si>
  <si>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</si>
  <si>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</si>
  <si>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</si>
  <si>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</si>
  <si>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</si>
  <si>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</si>
  <si>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</si>
  <si>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</si>
  <si>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</si>
  <si>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</si>
  <si>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</si>
  <si>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</si>
  <si>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</si>
  <si>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</si>
  <si>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</si>
  <si>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</si>
  <si>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</si>
  <si>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</si>
  <si>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</si>
  <si>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</si>
  <si>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</si>
  <si>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</si>
  <si>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</si>
  <si>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</si>
  <si>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</si>
  <si>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</si>
  <si>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</si>
  <si>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</si>
  <si>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</si>
  <si>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</si>
  <si>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</si>
  <si>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</si>
  <si>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</si>
  <si>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</si>
  <si>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</si>
  <si>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</si>
  <si>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</si>
  <si>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</si>
  <si>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</si>
  <si>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</si>
  <si>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</si>
  <si>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</si>
  <si>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</si>
  <si>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</si>
  <si>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</si>
  <si>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</si>
  <si>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</si>
  <si>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</si>
  <si>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</si>
  <si>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</si>
  <si>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</si>
  <si>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</si>
  <si>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</si>
  <si>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</si>
  <si>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</si>
  <si>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</si>
  <si>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</si>
  <si>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</si>
  <si>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</si>
  <si>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</si>
  <si>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</si>
  <si>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</si>
  <si>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</si>
  <si>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</si>
  <si>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</si>
  <si>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</si>
  <si>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</si>
  <si>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</si>
  <si>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</si>
  <si>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</si>
  <si>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</si>
  <si>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</si>
  <si>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</si>
  <si>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</si>
  <si>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</si>
  <si>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</si>
  <si>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</si>
  <si>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</si>
  <si>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</si>
  <si>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</si>
  <si>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</si>
  <si>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</si>
  <si>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</si>
  <si>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</si>
  <si>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</si>
  <si>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</si>
  <si>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</si>
  <si>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</si>
  <si>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</si>
  <si>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</si>
  <si>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</si>
  <si>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</si>
  <si>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</si>
  <si>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</si>
  <si>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</si>
  <si>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</si>
  <si>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</si>
  <si>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</si>
  <si>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</si>
  <si>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</si>
  <si>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</si>
  <si>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</si>
  <si>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</si>
  <si>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</si>
  <si>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</si>
  <si>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</si>
  <si>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</si>
  <si>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</si>
  <si>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</si>
  <si>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</si>
  <si>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</si>
  <si>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</si>
  <si>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</si>
  <si>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</si>
  <si>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</si>
  <si>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</si>
  <si>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</si>
  <si>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</si>
  <si>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</si>
  <si>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</si>
  <si>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</si>
  <si>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</si>
  <si>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</si>
  <si>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</si>
  <si>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</si>
  <si>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</si>
  <si>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</si>
  <si>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</si>
  <si>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</si>
  <si>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</si>
  <si>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</si>
  <si>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</si>
  <si>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</si>
  <si>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</si>
  <si>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</si>
  <si>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</si>
  <si>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</si>
  <si>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</si>
  <si>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</si>
  <si>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</si>
  <si>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</si>
  <si>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</si>
  <si>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</si>
  <si>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</si>
  <si>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</si>
  <si>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</si>
  <si>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</si>
  <si>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</si>
  <si>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</si>
  <si>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</si>
  <si>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</si>
  <si>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</si>
  <si>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</si>
  <si>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</si>
  <si>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</si>
  <si>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</si>
  <si>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</si>
  <si>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</si>
  <si>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</si>
  <si>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</si>
  <si>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</si>
  <si>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</si>
  <si>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</si>
  <si>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</si>
  <si>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</si>
  <si>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</si>
  <si>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</si>
  <si>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</si>
  <si>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</si>
  <si>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</si>
  <si>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</si>
  <si>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</si>
  <si>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</si>
  <si>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</si>
  <si>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</si>
  <si>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</si>
  <si>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</si>
  <si>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</si>
  <si>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</si>
  <si>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</si>
  <si>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</si>
  <si>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</si>
  <si>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</si>
  <si>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</si>
  <si>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</si>
  <si>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</si>
  <si>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</si>
  <si>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</si>
  <si>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</si>
  <si>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</si>
  <si>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</si>
  <si>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</si>
  <si>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</si>
  <si>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</si>
  <si>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</si>
  <si>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</si>
  <si>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</si>
  <si>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</si>
  <si>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</si>
  <si>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</si>
  <si>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</si>
  <si>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</si>
  <si>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</si>
  <si>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</si>
  <si>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</si>
  <si>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</si>
  <si>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</si>
  <si>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</si>
  <si>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</si>
  <si>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</si>
  <si>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</si>
  <si>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</si>
  <si>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</si>
  <si>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</si>
  <si>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</si>
  <si>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</si>
  <si>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</si>
  <si>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</si>
  <si>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</si>
  <si>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</si>
  <si>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</si>
  <si>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</si>
  <si>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</si>
  <si>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</si>
  <si>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</si>
  <si>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</si>
  <si>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</si>
  <si>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</si>
  <si>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</si>
  <si>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</si>
  <si>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</si>
  <si>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</si>
  <si>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</si>
  <si>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</si>
  <si>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</si>
  <si>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</si>
  <si>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</si>
  <si>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</si>
  <si>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</si>
  <si>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</si>
  <si>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</si>
  <si>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</si>
  <si>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</si>
  <si>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</si>
  <si>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</si>
  <si>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</si>
  <si>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</si>
  <si>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</si>
  <si>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</si>
  <si>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</si>
  <si>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</si>
  <si>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</si>
  <si>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</si>
  <si>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</si>
  <si>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</si>
  <si>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</si>
  <si>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</si>
  <si>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</si>
  <si>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</si>
  <si>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</si>
  <si>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</si>
  <si>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</si>
  <si>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</si>
  <si>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</si>
  <si>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</si>
  <si>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</si>
  <si>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</si>
  <si>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</si>
  <si>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</si>
  <si>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</si>
  <si>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</si>
  <si>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</si>
  <si>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</si>
  <si>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</si>
  <si>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</si>
  <si>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</si>
  <si>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</si>
  <si>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</si>
  <si>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</si>
  <si>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</si>
  <si>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</si>
  <si>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</si>
  <si>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</si>
  <si>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</si>
  <si>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</si>
  <si>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</si>
  <si>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</si>
  <si>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</si>
  <si>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</si>
  <si>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</si>
  <si>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</si>
  <si>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</si>
  <si>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</si>
  <si>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</si>
  <si>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</si>
  <si>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</si>
  <si>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</si>
  <si>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</si>
  <si>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</si>
  <si>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</si>
  <si>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</si>
  <si>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</si>
  <si>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</si>
  <si>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</si>
  <si>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</si>
  <si>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</si>
  <si>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</si>
  <si>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</si>
  <si>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</si>
  <si>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</si>
  <si>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</si>
  <si>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</si>
  <si>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</si>
  <si>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</si>
  <si>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</si>
  <si>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</si>
  <si>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</si>
  <si>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</si>
  <si>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</si>
  <si>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</si>
  <si>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</si>
  <si>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</si>
  <si>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</si>
  <si>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</si>
  <si>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</si>
  <si>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</si>
  <si>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</si>
  <si>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</si>
  <si>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</si>
  <si>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</si>
  <si>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</si>
  <si>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</si>
  <si>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</si>
  <si>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</si>
  <si>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</si>
  <si>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</si>
  <si>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</si>
  <si>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</si>
  <si>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</si>
  <si>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</si>
  <si>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</si>
  <si>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</si>
  <si>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</si>
  <si>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</si>
  <si>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</si>
  <si>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</si>
  <si>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</si>
  <si>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</si>
  <si>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</si>
  <si>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</si>
  <si>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</si>
  <si>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</si>
  <si>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</si>
  <si>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</si>
  <si>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</si>
  <si>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</si>
  <si>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</si>
  <si>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</si>
  <si>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</si>
  <si>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</si>
  <si>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</si>
  <si>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</si>
  <si>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</si>
  <si>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</si>
  <si>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</si>
  <si>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</si>
  <si>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</si>
  <si>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</si>
  <si>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</si>
  <si>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</si>
  <si>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</si>
  <si>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</si>
  <si>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</si>
  <si>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</si>
  <si>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</si>
  <si>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</si>
  <si>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</si>
  <si>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</si>
  <si>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</si>
  <si>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</si>
  <si>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</si>
  <si>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</si>
  <si>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</si>
  <si>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</si>
  <si>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</si>
  <si>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</si>
  <si>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</si>
  <si>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</si>
  <si>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</si>
  <si>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</si>
  <si>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</si>
  <si>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</si>
  <si>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</si>
  <si>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</si>
  <si>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</si>
  <si>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</si>
  <si>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</si>
  <si>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</si>
  <si>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</si>
  <si>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</si>
  <si>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</si>
  <si>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</si>
  <si>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</si>
  <si>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</si>
  <si>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</si>
  <si>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</si>
  <si>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</si>
  <si>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</si>
  <si>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</si>
  <si>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</si>
  <si>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</si>
  <si>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</si>
  <si>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</si>
  <si>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</si>
  <si>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</si>
  <si>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</si>
  <si>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</si>
  <si>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</si>
  <si>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</si>
  <si>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</si>
  <si>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</si>
  <si>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</si>
  <si>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</si>
  <si>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</si>
  <si>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</si>
  <si>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</si>
  <si>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</si>
  <si>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</si>
  <si>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</si>
  <si>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</si>
  <si>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</si>
  <si>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</si>
  <si>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</si>
  <si>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</si>
  <si>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</si>
  <si>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</si>
  <si>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</si>
  <si>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</si>
  <si>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</si>
  <si>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</si>
  <si>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</si>
  <si>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</si>
  <si>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</si>
  <si>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</si>
  <si>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</si>
  <si>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</si>
  <si>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</si>
  <si>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</si>
  <si>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</si>
  <si>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</si>
  <si>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</si>
  <si>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</si>
  <si>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</si>
  <si>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</si>
  <si>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</si>
  <si>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</si>
  <si>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</si>
  <si>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</si>
  <si>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</si>
  <si>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</si>
  <si>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</si>
  <si>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</si>
  <si>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</si>
  <si>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</si>
  <si>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</si>
  <si>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</si>
  <si>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</si>
  <si>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</si>
  <si>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</si>
  <si>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</si>
  <si>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</si>
  <si>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</si>
  <si>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</si>
  <si>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</si>
  <si>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</si>
  <si>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</si>
  <si>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</si>
  <si>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</si>
  <si>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</si>
  <si>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</si>
  <si>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</si>
  <si>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</si>
  <si>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</si>
  <si>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</si>
  <si>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</si>
  <si>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</si>
  <si>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</si>
  <si>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</si>
  <si>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</si>
  <si>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</si>
  <si>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</si>
  <si>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</si>
  <si>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</si>
  <si>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</si>
  <si>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</si>
  <si>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</si>
  <si>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</si>
  <si>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</si>
  <si>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</si>
  <si>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</si>
  <si>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</si>
  <si>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</si>
  <si>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</si>
  <si>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</si>
  <si>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</si>
  <si>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</si>
  <si>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</si>
  <si>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</si>
  <si>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</si>
  <si>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</si>
  <si>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</si>
  <si>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</si>
  <si>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</si>
  <si>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</si>
  <si>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</si>
  <si>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</si>
  <si>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</si>
  <si>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</si>
  <si>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</si>
  <si>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</si>
  <si>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</si>
  <si>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</si>
  <si>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</si>
  <si>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</si>
  <si>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</si>
  <si>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</si>
  <si>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</si>
  <si>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</si>
  <si>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</si>
  <si>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</si>
  <si>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</si>
  <si>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</si>
  <si>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</si>
  <si>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</si>
  <si>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</si>
  <si>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</si>
  <si>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</si>
  <si>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</si>
  <si>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</si>
  <si>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</si>
  <si>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</si>
  <si>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</si>
  <si>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</si>
  <si>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</si>
  <si>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</si>
  <si>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</si>
  <si>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</si>
  <si>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</si>
  <si>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</si>
  <si>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</si>
  <si>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</si>
  <si>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</si>
  <si>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</si>
  <si>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</si>
  <si>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</si>
  <si>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</si>
  <si>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</si>
  <si>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</si>
  <si>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</si>
  <si>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</si>
  <si>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</si>
  <si>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</si>
  <si>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</si>
  <si>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</si>
  <si>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</si>
  <si>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</si>
  <si>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</si>
  <si>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</si>
  <si>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</si>
  <si>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</si>
  <si>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</si>
  <si>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</si>
  <si>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</si>
  <si>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</si>
  <si>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</si>
  <si>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</si>
  <si>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</si>
  <si>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</si>
  <si>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</si>
  <si>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</si>
  <si>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</si>
  <si>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</si>
  <si>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</si>
  <si>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</si>
  <si>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</si>
  <si>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</si>
  <si>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</si>
  <si>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</si>
  <si>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</si>
  <si>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</si>
  <si>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</si>
  <si>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</si>
  <si>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</si>
  <si>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</si>
  <si>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</si>
  <si>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</si>
  <si>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</si>
  <si>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</si>
  <si>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</si>
  <si>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</si>
  <si>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</si>
  <si>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</si>
  <si>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</si>
  <si>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</si>
  <si>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</si>
  <si>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</si>
  <si>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</si>
  <si>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</si>
  <si>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</si>
  <si>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</si>
  <si>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</si>
  <si>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</si>
  <si>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</si>
  <si>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</si>
  <si>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</si>
  <si>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</si>
  <si>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</si>
  <si>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</si>
  <si>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</si>
  <si>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</si>
  <si>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</si>
  <si>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</si>
  <si>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</si>
  <si>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</si>
  <si>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</si>
  <si>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</si>
  <si>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</si>
  <si>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</si>
  <si>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</si>
  <si>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</si>
  <si>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</si>
  <si>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</si>
  <si>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</si>
  <si>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</si>
  <si>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</si>
  <si>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</si>
  <si>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</si>
  <si>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</si>
  <si>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</si>
  <si>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</si>
  <si>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</si>
  <si>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</si>
  <si>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</si>
  <si>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</si>
  <si>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</si>
  <si>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</si>
  <si>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</si>
  <si>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</si>
  <si>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</si>
  <si>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</si>
  <si>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</si>
  <si>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</si>
  <si>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</si>
  <si>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</si>
  <si>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</si>
  <si>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</si>
  <si>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</si>
  <si>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</si>
  <si>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</si>
  <si>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</si>
  <si>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</si>
  <si>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</si>
  <si>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</si>
  <si>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</si>
  <si>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</si>
  <si>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</si>
  <si>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</si>
  <si>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</si>
  <si>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</si>
  <si>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</si>
  <si>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</si>
  <si>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</si>
  <si>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</si>
  <si>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</si>
  <si>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</si>
  <si>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</si>
  <si>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</si>
  <si>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</si>
  <si>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</si>
  <si>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</si>
  <si>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</si>
  <si>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</si>
  <si>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</si>
  <si>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</si>
  <si>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</si>
  <si>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</si>
  <si>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</si>
  <si>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</si>
  <si>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</si>
  <si>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</si>
  <si>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</si>
  <si>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</si>
  <si>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</si>
  <si>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</si>
  <si>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</si>
  <si>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</si>
  <si>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</si>
  <si>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</si>
  <si>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</si>
  <si>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</si>
  <si>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</si>
  <si>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</si>
  <si>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</si>
  <si>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</si>
  <si>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</si>
  <si>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</si>
  <si>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</si>
  <si>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</si>
  <si>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</si>
  <si>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</si>
  <si>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</si>
  <si>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</si>
  <si>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</si>
  <si>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</si>
  <si>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</si>
  <si>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</si>
  <si>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</si>
  <si>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</si>
  <si>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</si>
  <si>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</si>
  <si>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</si>
  <si>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</si>
  <si>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</si>
  <si>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</si>
  <si>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</si>
  <si>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</si>
  <si>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</si>
  <si>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</si>
  <si>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</si>
  <si>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</si>
  <si>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</si>
  <si>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</si>
  <si>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</si>
  <si>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</si>
  <si>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</si>
  <si>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</si>
  <si>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</si>
  <si>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</si>
  <si>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</si>
  <si>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</si>
  <si>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</si>
  <si>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</si>
  <si>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</si>
  <si>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</si>
  <si>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</si>
  <si>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</si>
  <si>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</si>
  <si>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</si>
  <si>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</si>
  <si>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</si>
  <si>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</si>
  <si>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</si>
  <si>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</si>
  <si>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</si>
  <si>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</si>
  <si>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</si>
  <si>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</si>
  <si>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</si>
  <si>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</si>
  <si>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</si>
  <si>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</si>
  <si>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</si>
  <si>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</si>
  <si>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</si>
  <si>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</si>
  <si>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</si>
  <si>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</si>
  <si>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</si>
  <si>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</si>
  <si>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</si>
  <si>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</si>
  <si>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</si>
  <si>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</si>
  <si>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</si>
  <si>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</si>
  <si>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</si>
  <si>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</si>
  <si>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</si>
  <si>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</si>
  <si>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</si>
  <si>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</si>
  <si>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</si>
  <si>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</si>
  <si>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</si>
  <si>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</si>
  <si>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</si>
  <si>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</si>
  <si>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</si>
  <si>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</si>
  <si>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</si>
  <si>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</si>
  <si>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</si>
  <si>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</si>
  <si>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</si>
  <si>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</si>
  <si>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</si>
  <si>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</si>
  <si>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</si>
  <si>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</si>
  <si>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</si>
  <si>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</si>
  <si>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</si>
  <si>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</si>
  <si>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</si>
  <si>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</si>
  <si>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</si>
  <si>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</si>
  <si>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</si>
  <si>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</si>
  <si>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</si>
  <si>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</si>
  <si>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</si>
  <si>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</si>
  <si>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</si>
  <si>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</si>
  <si>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</si>
  <si>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</si>
  <si>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</si>
  <si>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</si>
  <si>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</si>
  <si>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</si>
  <si>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</si>
  <si>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</si>
  <si>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</si>
  <si>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</si>
  <si>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</si>
  <si>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</si>
  <si>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</si>
  <si>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</si>
  <si>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</si>
  <si>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</si>
  <si>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</si>
  <si>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</si>
  <si>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</si>
  <si>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</si>
  <si>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</si>
  <si>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</si>
  <si>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</si>
  <si>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</si>
  <si>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</si>
  <si>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</si>
  <si>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</si>
  <si>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</si>
  <si>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</si>
  <si>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</si>
  <si>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</si>
  <si>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</si>
  <si>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</si>
  <si>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</si>
  <si>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</si>
  <si>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</si>
  <si>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</si>
  <si>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</si>
  <si>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</si>
  <si>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</si>
  <si>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</si>
  <si>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</si>
  <si>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</si>
  <si>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</si>
  <si>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</si>
  <si>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</si>
  <si>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</si>
  <si>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</si>
  <si>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</si>
  <si>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</si>
  <si>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</si>
  <si>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</si>
  <si>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</si>
  <si>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</si>
  <si>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</si>
  <si>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</si>
  <si>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</si>
  <si>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</si>
  <si>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</si>
  <si>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</si>
  <si>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</si>
  <si>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</si>
  <si>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</si>
  <si>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</si>
  <si>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</si>
  <si>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</si>
  <si>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</si>
  <si>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</si>
  <si>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</si>
  <si>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</si>
  <si>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</si>
  <si>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</si>
  <si>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</si>
  <si>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</si>
  <si>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</si>
  <si>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</si>
  <si>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</si>
  <si>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</si>
  <si>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</si>
  <si>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</si>
  <si>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</si>
  <si>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</si>
  <si>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</si>
  <si>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</si>
  <si>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</si>
  <si>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</si>
  <si>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</si>
  <si>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</si>
  <si>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</si>
  <si>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</si>
  <si>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</si>
  <si>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</si>
  <si>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</si>
  <si>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</si>
  <si>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</si>
  <si>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</si>
  <si>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</si>
  <si>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</si>
  <si>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</si>
  <si>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</si>
  <si>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</si>
  <si>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</si>
  <si>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</si>
  <si>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</si>
  <si>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</si>
  <si>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</si>
  <si>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</si>
  <si>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</si>
  <si>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</si>
  <si>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</si>
  <si>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</si>
  <si>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</si>
  <si>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</si>
  <si>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</si>
  <si>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</si>
  <si>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</si>
  <si>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</si>
  <si>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</si>
  <si>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</si>
  <si>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</si>
  <si>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</si>
  <si>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</si>
  <si>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</si>
  <si>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</si>
  <si>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</si>
  <si>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</si>
  <si>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</si>
  <si>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</si>
  <si>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</si>
  <si>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</si>
  <si>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</si>
  <si>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</si>
  <si>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</si>
  <si>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</si>
  <si>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</si>
  <si>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</si>
  <si>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</si>
  <si>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</si>
  <si>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</si>
  <si>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</si>
  <si>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</si>
  <si>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</si>
  <si>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</si>
  <si>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</si>
  <si>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</si>
  <si>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</si>
  <si>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</si>
  <si>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</si>
  <si>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</si>
  <si>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</si>
  <si>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</si>
  <si>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</si>
  <si>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</si>
  <si>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</si>
  <si>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</si>
  <si>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</si>
  <si>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</si>
  <si>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</si>
  <si>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</si>
  <si>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</si>
  <si>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</si>
  <si>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</si>
  <si>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</si>
  <si>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</si>
  <si>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</si>
  <si>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</si>
  <si>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</si>
  <si>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</si>
  <si>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</si>
  <si>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</si>
  <si>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</si>
  <si>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</si>
  <si>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</si>
  <si>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</si>
  <si>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</si>
  <si>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</si>
  <si>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</si>
  <si>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</si>
  <si>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</si>
  <si>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</si>
  <si>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</si>
  <si>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</si>
  <si>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</si>
  <si>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</si>
  <si>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</si>
  <si>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</si>
  <si>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</si>
  <si>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</si>
  <si>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</si>
  <si>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</si>
  <si>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</si>
  <si>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</si>
  <si>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</si>
  <si>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</si>
  <si>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</si>
  <si>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</si>
  <si>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</si>
  <si>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</si>
  <si>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</si>
  <si>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</si>
  <si>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</si>
  <si>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</si>
  <si>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</si>
  <si>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</si>
  <si>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</si>
  <si>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</si>
  <si>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</si>
  <si>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</si>
  <si>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</si>
  <si>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</si>
  <si>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</si>
  <si>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</si>
  <si>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</si>
  <si>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</si>
  <si>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</si>
  <si>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</si>
  <si>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</si>
  <si>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</si>
  <si>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</si>
  <si>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</si>
  <si>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</si>
  <si>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</si>
  <si>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</si>
  <si>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</si>
  <si>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</si>
  <si>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</si>
  <si>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</si>
  <si>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</si>
  <si>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</si>
  <si>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</si>
  <si>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</si>
  <si>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</si>
  <si>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</si>
  <si>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</si>
  <si>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</si>
  <si>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</si>
  <si>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</si>
  <si>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</si>
  <si>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</si>
  <si>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</si>
  <si>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</si>
  <si>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</si>
  <si>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</si>
  <si>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</si>
  <si>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</si>
  <si>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</si>
  <si>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</si>
  <si>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</si>
  <si>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</si>
  <si>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</si>
  <si>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</si>
  <si>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</si>
  <si>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</si>
  <si>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</si>
  <si>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</si>
  <si>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</si>
  <si>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</si>
  <si>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</si>
  <si>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</si>
  <si>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</si>
  <si>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</si>
  <si>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</si>
  <si>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</si>
  <si>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</si>
  <si>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</si>
  <si>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</si>
  <si>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</si>
  <si>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</si>
  <si>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</si>
  <si>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</si>
  <si>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</si>
  <si>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</si>
  <si>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</si>
  <si>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</si>
  <si>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</si>
  <si>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</si>
  <si>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</si>
  <si>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</si>
  <si>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</si>
  <si>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</si>
  <si>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</si>
  <si>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</si>
  <si>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</si>
  <si>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</si>
  <si>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</si>
  <si>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</si>
  <si>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</si>
  <si>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</si>
  <si>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</si>
  <si>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</si>
  <si>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</si>
  <si>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</si>
  <si>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</si>
  <si>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</si>
  <si>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</si>
  <si>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</si>
  <si>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</si>
  <si>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</si>
  <si>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</si>
  <si>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</si>
  <si>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</si>
  <si>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</si>
  <si>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</si>
  <si>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</si>
  <si>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</si>
  <si>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</si>
  <si>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</si>
  <si>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</si>
  <si>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</si>
  <si>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</si>
  <si>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</si>
  <si>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</si>
  <si>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</si>
  <si>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</si>
  <si>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</si>
  <si>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</si>
  <si>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</si>
  <si>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</si>
  <si>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</si>
  <si>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</si>
  <si>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</si>
  <si>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</si>
  <si>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</si>
  <si>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</si>
  <si>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</si>
  <si>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</si>
  <si>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</si>
  <si>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</si>
  <si>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</si>
  <si>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</si>
  <si>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</si>
  <si>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</si>
  <si>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</si>
  <si>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</si>
  <si>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</si>
  <si>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</si>
  <si>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</si>
  <si>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</si>
  <si>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</si>
  <si>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</si>
  <si>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</si>
  <si>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</si>
  <si>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</si>
  <si>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</si>
  <si>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</si>
  <si>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</si>
  <si>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</si>
  <si>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</si>
  <si>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</si>
  <si>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</si>
  <si>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</si>
  <si>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</si>
  <si>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</si>
  <si>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</si>
  <si>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</si>
  <si>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</si>
  <si>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</si>
  <si>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</si>
  <si>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</si>
  <si>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</si>
  <si>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</si>
  <si>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</si>
  <si>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</si>
  <si>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</si>
  <si>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</si>
  <si>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</si>
  <si>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</si>
  <si>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</si>
  <si>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</si>
  <si>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</si>
  <si>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</si>
  <si>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</si>
  <si>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</si>
  <si>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</si>
  <si>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</si>
  <si>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</si>
  <si>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</si>
  <si>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</si>
  <si>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</si>
  <si>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</si>
  <si>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</si>
  <si>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</si>
  <si>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</si>
  <si>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</si>
  <si>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</si>
  <si>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</si>
  <si>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</si>
  <si>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</si>
  <si>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</si>
  <si>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</si>
  <si>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</si>
  <si>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</si>
  <si>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</si>
  <si>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</si>
  <si>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</si>
  <si>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</si>
  <si>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</si>
  <si>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</si>
  <si>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</si>
  <si>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</si>
  <si>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</si>
  <si>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</si>
  <si>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</si>
  <si>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</si>
  <si>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</si>
  <si>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</si>
  <si>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</si>
  <si>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</si>
  <si>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</si>
  <si>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</si>
  <si>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</si>
  <si>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</si>
  <si>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</si>
  <si>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</si>
  <si>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</si>
  <si>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</si>
  <si>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</si>
  <si>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</si>
  <si>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</si>
  <si>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</si>
  <si>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</si>
  <si>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</si>
  <si>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</si>
  <si>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</si>
  <si>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</si>
  <si>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</si>
  <si>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</si>
  <si>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</si>
  <si>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</si>
  <si>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</si>
  <si>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</si>
  <si>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</si>
  <si>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</si>
  <si>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</si>
  <si>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</si>
  <si>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</si>
  <si>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</si>
  <si>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</si>
  <si>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</si>
  <si>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</si>
  <si>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</si>
  <si>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</si>
  <si>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</si>
  <si>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</si>
  <si>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</si>
  <si>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</si>
  <si>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</si>
  <si>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</si>
  <si>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</si>
  <si>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</si>
  <si>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</si>
  <si>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</si>
  <si>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</si>
  <si>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</si>
  <si>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</si>
  <si>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</si>
  <si>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</si>
  <si>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</si>
  <si>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</si>
  <si>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</si>
  <si>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</si>
  <si>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</si>
  <si>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</si>
  <si>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</si>
  <si>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</si>
  <si>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</si>
  <si>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</si>
  <si>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</si>
  <si>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</si>
  <si>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</si>
  <si>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</si>
  <si>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</si>
  <si>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</si>
  <si>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</si>
  <si>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</si>
  <si>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</si>
  <si>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</si>
  <si>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</si>
  <si>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</si>
  <si>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</si>
  <si>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</si>
  <si>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</si>
  <si>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</si>
  <si>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</si>
  <si>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</si>
  <si>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</si>
  <si>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</si>
  <si>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</si>
  <si>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</si>
  <si>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</si>
  <si>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</si>
  <si>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</si>
  <si>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</si>
  <si>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</si>
  <si>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</si>
  <si>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</si>
  <si>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</si>
  <si>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</si>
  <si>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</si>
  <si>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</si>
  <si>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</si>
  <si>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</si>
  <si>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</si>
  <si>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</si>
  <si>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</si>
  <si>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</si>
  <si>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</si>
  <si>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</si>
  <si>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</si>
  <si>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</si>
  <si>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</si>
  <si>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</si>
  <si>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</si>
  <si>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</si>
  <si>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</si>
  <si>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</si>
  <si>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</si>
  <si>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</si>
  <si>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</si>
  <si>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</si>
  <si>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</si>
  <si>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</si>
  <si>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</si>
  <si>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</si>
  <si>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</si>
  <si>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</si>
  <si>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</si>
  <si>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</si>
  <si>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</si>
  <si>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</si>
  <si>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</si>
  <si>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</si>
  <si>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</si>
  <si>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</si>
  <si>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</si>
  <si>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</si>
  <si>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</si>
  <si>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</si>
  <si>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</si>
  <si>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</si>
  <si>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</si>
  <si>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</si>
  <si>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</si>
  <si>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</si>
  <si>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</si>
  <si>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</si>
  <si>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</si>
  <si>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</si>
  <si>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</si>
  <si>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</si>
  <si>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</si>
  <si>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</si>
  <si>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</si>
  <si>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</si>
  <si>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</si>
  <si>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</si>
  <si>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</si>
  <si>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</si>
  <si>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</si>
  <si>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</si>
  <si>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</si>
  <si>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</si>
  <si>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</si>
  <si>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</si>
  <si>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</si>
  <si>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</si>
  <si>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</si>
  <si>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</si>
  <si>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</si>
  <si>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</si>
  <si>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</si>
  <si>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</si>
  <si>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</si>
  <si>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</si>
  <si>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</si>
  <si>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</si>
  <si>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</si>
  <si>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</si>
  <si>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</si>
  <si>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</si>
  <si>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</si>
  <si>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</si>
  <si>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</si>
  <si>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</si>
  <si>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</si>
  <si>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</si>
  <si>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</si>
  <si>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</si>
  <si>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</si>
  <si>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</si>
  <si>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</si>
  <si>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</si>
  <si>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</si>
  <si>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</si>
  <si>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</si>
  <si>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</si>
  <si>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</si>
  <si>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</si>
  <si>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</si>
  <si>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</si>
  <si>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</si>
  <si>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</si>
  <si>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</si>
  <si>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</si>
  <si>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</si>
  <si>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</si>
  <si>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</si>
  <si>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</si>
  <si>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</si>
  <si>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</si>
  <si>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</si>
  <si>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</si>
  <si>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</si>
  <si>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</si>
  <si>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</si>
  <si>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</si>
  <si>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</si>
  <si>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</si>
  <si>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</si>
  <si>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</si>
  <si>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</si>
  <si>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</si>
  <si>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</si>
  <si>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</si>
  <si>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</si>
  <si>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</si>
  <si>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</si>
  <si>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</si>
  <si>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</si>
  <si>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</si>
  <si>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</si>
  <si>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</si>
  <si>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</si>
  <si>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</si>
  <si>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</si>
  <si>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</si>
  <si>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</si>
  <si>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</si>
  <si>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</si>
  <si>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</si>
  <si>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</si>
  <si>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</si>
  <si>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</si>
  <si>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</si>
  <si>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</si>
  <si>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</si>
  <si>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</si>
  <si>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</si>
  <si>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</si>
  <si>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</si>
  <si>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</si>
  <si>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</si>
  <si>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</si>
  <si>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</si>
  <si>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</si>
  <si>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</si>
  <si>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</si>
  <si>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</si>
  <si>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</si>
  <si>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</si>
  <si>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</si>
  <si>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</si>
  <si>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</si>
  <si>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</si>
  <si>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</si>
  <si>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</si>
  <si>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</si>
  <si>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</si>
  <si>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</si>
  <si>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</si>
  <si>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</si>
  <si>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</si>
  <si>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</si>
  <si>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</si>
  <si>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</si>
  <si>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</si>
  <si>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</si>
  <si>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</si>
  <si>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</si>
  <si>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</si>
  <si>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</si>
  <si>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</si>
  <si>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</si>
  <si>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</si>
  <si>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</si>
  <si>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</si>
  <si>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</si>
  <si>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</si>
  <si>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</si>
  <si>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</si>
  <si>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</si>
  <si>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</si>
  <si>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</si>
  <si>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</si>
  <si>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</si>
  <si>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</si>
  <si>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</si>
  <si>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</si>
  <si>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</si>
  <si>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</si>
  <si>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</si>
  <si>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</si>
  <si>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</si>
  <si>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</si>
  <si>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</si>
  <si>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</si>
  <si>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</si>
  <si>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</si>
  <si>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</si>
  <si>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</si>
  <si>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</si>
  <si>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</si>
  <si>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</si>
  <si>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</si>
  <si>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</si>
  <si>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</si>
  <si>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</si>
  <si>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</si>
  <si>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</si>
  <si>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</si>
  <si>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</si>
  <si>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</si>
  <si>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</si>
  <si>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</si>
  <si>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</si>
  <si>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</si>
  <si>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</si>
  <si>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</si>
  <si>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</si>
  <si>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</si>
  <si>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</si>
  <si>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</si>
  <si>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</si>
  <si>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</si>
  <si>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</si>
  <si>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</si>
  <si>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</si>
  <si>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</si>
  <si>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</si>
  <si>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</si>
  <si>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</si>
  <si>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</si>
  <si>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</si>
  <si>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</si>
  <si>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</si>
  <si>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</si>
  <si>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</si>
  <si>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</si>
  <si>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</si>
  <si>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</si>
  <si>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</si>
  <si>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</si>
  <si>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</si>
  <si>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</si>
  <si>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</si>
  <si>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</si>
  <si>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</si>
  <si>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</si>
  <si>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</si>
  <si>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</si>
  <si>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</si>
  <si>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</si>
  <si>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</si>
  <si>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</si>
  <si>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</si>
  <si>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</si>
  <si>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</si>
  <si>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</si>
  <si>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</si>
  <si>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</si>
  <si>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</si>
  <si>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</si>
  <si>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</si>
  <si>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</si>
  <si>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</si>
  <si>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</si>
  <si>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</si>
  <si>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</si>
  <si>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</si>
  <si>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</si>
  <si>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</si>
  <si>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</si>
  <si>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</si>
  <si>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</si>
  <si>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</si>
  <si>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</si>
  <si>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</si>
  <si>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</si>
  <si>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</si>
  <si>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</si>
  <si>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</si>
  <si>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</si>
  <si>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</si>
  <si>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</si>
  <si>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</si>
  <si>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</si>
  <si>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</si>
  <si>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</si>
  <si>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</si>
  <si>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</si>
  <si>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</si>
  <si>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</si>
  <si>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</si>
  <si>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</si>
  <si>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</si>
  <si>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</si>
  <si>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</si>
  <si>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</si>
  <si>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</si>
  <si>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</si>
  <si>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</si>
  <si>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</si>
  <si>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</si>
  <si>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</si>
  <si>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</si>
  <si>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</si>
  <si>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</si>
  <si>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</si>
  <si>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</si>
  <si>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</si>
  <si>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</si>
  <si>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</si>
  <si>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</si>
  <si>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</si>
  <si>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</si>
  <si>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</si>
  <si>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</si>
  <si>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</si>
  <si>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</si>
  <si>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</si>
  <si>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</si>
  <si>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</si>
  <si>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</si>
  <si>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</si>
  <si>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</si>
  <si>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</si>
  <si>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</si>
  <si>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</si>
  <si>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</si>
  <si>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</si>
  <si>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</si>
  <si>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</si>
  <si>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</si>
  <si>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</si>
  <si>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</si>
  <si>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</si>
  <si>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</si>
  <si>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</si>
  <si>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</si>
  <si>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</si>
  <si>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</si>
  <si>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</si>
  <si>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</si>
  <si>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</si>
  <si>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</si>
  <si>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</si>
  <si>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</si>
  <si>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</si>
  <si>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</si>
  <si>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</si>
  <si>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</si>
  <si>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</si>
  <si>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</si>
  <si>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</si>
  <si>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</si>
  <si>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</si>
  <si>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</si>
  <si>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</si>
  <si>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</si>
  <si>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</si>
  <si>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</si>
  <si>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</si>
  <si>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</si>
  <si>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</si>
  <si>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</si>
  <si>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</si>
  <si>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</si>
  <si>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</si>
  <si>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</si>
  <si>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</si>
  <si>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</si>
  <si>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</si>
  <si>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</si>
  <si>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</si>
  <si>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</si>
  <si>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</si>
  <si>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</si>
  <si>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</si>
  <si>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</si>
  <si>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</si>
  <si>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</si>
  <si>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</si>
  <si>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</si>
  <si>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</si>
  <si>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</si>
  <si>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</si>
  <si>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</si>
  <si>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</si>
  <si>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</si>
  <si>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</si>
  <si>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</si>
  <si>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</si>
  <si>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</si>
  <si>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</si>
  <si>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</si>
  <si>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</si>
  <si>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</si>
  <si>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</si>
  <si>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</si>
  <si>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</si>
  <si>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</si>
  <si>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</si>
  <si>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</si>
  <si>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</si>
  <si>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</si>
  <si>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</si>
  <si>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</si>
  <si>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</si>
  <si>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</si>
  <si>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</si>
  <si>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</si>
  <si>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</si>
  <si>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</si>
  <si>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</si>
  <si>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</si>
  <si>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</si>
  <si>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</si>
  <si>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</si>
  <si>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</si>
  <si>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</si>
  <si>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</si>
  <si>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</si>
  <si>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</si>
  <si>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</si>
  <si>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</si>
  <si>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</si>
  <si>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</si>
  <si>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</si>
  <si>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</si>
  <si>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</si>
  <si>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</si>
  <si>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</si>
  <si>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</si>
  <si>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</si>
  <si>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</si>
  <si>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</si>
  <si>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</si>
  <si>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</si>
  <si>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</si>
  <si>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</si>
  <si>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</si>
  <si>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</si>
  <si>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</si>
  <si>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</si>
  <si>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</si>
  <si>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</si>
  <si>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</si>
  <si>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</si>
  <si>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</si>
  <si>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</si>
  <si>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</si>
  <si>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</si>
  <si>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</si>
  <si>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</si>
  <si>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</si>
  <si>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</si>
  <si>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</si>
  <si>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</si>
  <si>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</si>
  <si>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</si>
  <si>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</si>
  <si>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</si>
  <si>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</si>
  <si>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</si>
  <si>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</si>
  <si>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</si>
  <si>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</si>
  <si>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</si>
  <si>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</si>
  <si>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</si>
  <si>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</si>
  <si>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</si>
  <si>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</si>
  <si>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</si>
  <si>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</si>
  <si>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</si>
  <si>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</si>
  <si>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</si>
  <si>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</si>
  <si>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</si>
  <si>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</si>
  <si>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</si>
  <si>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</si>
  <si>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</si>
  <si>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</si>
  <si>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</si>
  <si>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</si>
  <si>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</si>
  <si>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</si>
  <si>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</si>
  <si>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</si>
  <si>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</si>
  <si>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</si>
  <si>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</si>
  <si>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</si>
  <si>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</si>
  <si>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</si>
  <si>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</si>
  <si>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</si>
  <si>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</si>
  <si>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</si>
  <si>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</si>
  <si>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</si>
  <si>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</si>
  <si>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</si>
  <si>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</si>
  <si>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</si>
  <si>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</si>
  <si>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</si>
  <si>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</si>
  <si>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</si>
  <si>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</si>
  <si>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</si>
  <si>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</si>
  <si>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</si>
  <si>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</si>
  <si>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</si>
  <si>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</si>
  <si>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</si>
  <si>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</si>
  <si>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</si>
  <si>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</si>
  <si>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</si>
  <si>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</si>
  <si>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</si>
  <si>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</si>
  <si>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</si>
  <si>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</si>
  <si>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</si>
  <si>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</si>
  <si>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</si>
  <si>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</si>
  <si>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</si>
  <si>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</si>
  <si>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</si>
  <si>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</si>
  <si>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</si>
  <si>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</si>
  <si>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</si>
  <si>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</si>
  <si>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</si>
  <si>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</si>
  <si>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</si>
  <si>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</si>
  <si>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</si>
  <si>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</si>
  <si>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</si>
  <si>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</si>
  <si>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</si>
  <si>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</si>
  <si>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</si>
  <si>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</si>
  <si>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</si>
  <si>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</si>
  <si>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</si>
  <si>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</si>
  <si>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</si>
  <si>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</si>
  <si>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</si>
  <si>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</si>
  <si>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</si>
  <si>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</si>
  <si>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</si>
  <si>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</si>
  <si>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</si>
  <si>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</si>
  <si>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</si>
  <si>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</si>
  <si>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</si>
  <si>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</si>
  <si>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</si>
  <si>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</si>
  <si>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</si>
  <si>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</si>
  <si>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</si>
  <si>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</si>
  <si>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</si>
  <si>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</si>
  <si>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</si>
  <si>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</si>
  <si>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</si>
  <si>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</si>
  <si>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</si>
  <si>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</si>
  <si>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</si>
  <si>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</si>
  <si>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</si>
  <si>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</si>
  <si>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</si>
  <si>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</si>
  <si>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</si>
  <si>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</si>
  <si>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</si>
  <si>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</si>
  <si>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</si>
  <si>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</si>
  <si>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</si>
  <si>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</si>
  <si>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</si>
  <si>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</si>
  <si>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</si>
  <si>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</si>
  <si>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</si>
  <si>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</si>
  <si>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</si>
  <si>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</si>
  <si>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</si>
  <si>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</si>
  <si>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</si>
  <si>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</si>
  <si>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</si>
  <si>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</si>
  <si>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</si>
  <si>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</si>
  <si>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</si>
  <si>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</si>
  <si>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</si>
  <si>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</si>
  <si>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</si>
  <si>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</si>
  <si>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</si>
  <si>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</si>
  <si>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</si>
  <si>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</si>
  <si>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</si>
  <si>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</si>
  <si>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</si>
  <si>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</si>
  <si>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</si>
  <si>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</si>
  <si>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</si>
  <si>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</si>
  <si>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</si>
  <si>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</si>
  <si>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</si>
  <si>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</si>
  <si>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</si>
  <si>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</si>
  <si>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</si>
  <si>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</si>
  <si>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</si>
  <si>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</si>
  <si>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</si>
  <si>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</si>
  <si>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</si>
  <si>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</si>
  <si>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</si>
  <si>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</si>
  <si>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</si>
  <si>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</si>
  <si>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</si>
  <si>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</si>
  <si>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</si>
  <si>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</si>
  <si>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</si>
  <si>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</si>
  <si>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</si>
  <si>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</si>
  <si>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</si>
  <si>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</si>
  <si>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</si>
  <si>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</si>
  <si>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</si>
  <si>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</si>
  <si>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</si>
  <si>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</si>
  <si>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</si>
  <si>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</si>
  <si>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</si>
  <si>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</si>
  <si>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</si>
  <si>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</si>
  <si>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</si>
  <si>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</si>
  <si>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</si>
  <si>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</si>
  <si>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</si>
  <si>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</si>
  <si>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</si>
  <si>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</si>
  <si>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</si>
  <si>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</si>
  <si>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</si>
  <si>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</si>
  <si>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</si>
  <si>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</si>
  <si>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</si>
  <si>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</si>
  <si>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</si>
  <si>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</si>
  <si>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</si>
  <si>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</si>
  <si>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</si>
  <si>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</si>
  <si>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</si>
  <si>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</si>
  <si>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</si>
  <si>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</si>
  <si>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</si>
  <si>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</si>
  <si>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</si>
  <si>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</si>
  <si>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</si>
  <si>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</si>
  <si>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</si>
  <si>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</si>
  <si>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</si>
  <si>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</si>
  <si>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</si>
  <si>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</si>
  <si>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</si>
  <si>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</si>
  <si>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</si>
  <si>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</si>
  <si>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</si>
  <si>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</si>
  <si>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</si>
  <si>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</si>
  <si>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</si>
  <si>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</si>
  <si>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</si>
  <si>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</si>
  <si>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</si>
  <si>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</si>
  <si>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</si>
  <si>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</si>
  <si>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</si>
  <si>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</si>
  <si>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</si>
  <si>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</si>
  <si>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</si>
  <si>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</si>
  <si>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</si>
  <si>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</si>
  <si>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</si>
  <si>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</si>
  <si>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</si>
  <si>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</si>
  <si>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</si>
  <si>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</si>
  <si>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</si>
  <si>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</si>
  <si>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</si>
  <si>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</si>
  <si>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</si>
  <si>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</si>
  <si>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</si>
  <si>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</si>
  <si>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</si>
  <si>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</si>
  <si>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</si>
  <si>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</si>
  <si>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</si>
  <si>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</si>
  <si>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</si>
  <si>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</si>
  <si>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</si>
  <si>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</si>
  <si>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</si>
  <si>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</si>
  <si>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</si>
  <si>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</si>
  <si>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</si>
  <si>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</si>
  <si>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</si>
  <si>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</si>
  <si>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</si>
  <si>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</si>
  <si>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</si>
  <si>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</si>
  <si>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</si>
  <si>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</si>
  <si>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</si>
  <si>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</si>
  <si>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</si>
  <si>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</si>
  <si>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</si>
  <si>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</si>
  <si>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</si>
  <si>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</si>
  <si>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</si>
  <si>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</si>
  <si>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</si>
  <si>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</si>
  <si>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</si>
  <si>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</si>
  <si>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</si>
  <si>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</si>
  <si>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</si>
  <si>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</si>
  <si>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</si>
  <si>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</si>
  <si>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</si>
  <si>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</si>
  <si>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</si>
  <si>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</si>
  <si>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</si>
  <si>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</si>
  <si>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</si>
  <si>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</si>
  <si>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</si>
  <si>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</si>
  <si>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</si>
  <si>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</si>
  <si>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</si>
  <si>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</si>
  <si>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</si>
  <si>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</si>
  <si>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</si>
  <si>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</si>
  <si>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</si>
  <si>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</si>
  <si>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</si>
  <si>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</si>
  <si>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</si>
  <si>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</si>
  <si>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</si>
  <si>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</si>
  <si>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</si>
  <si>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</si>
  <si>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</si>
  <si>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</si>
  <si>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</si>
  <si>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</si>
  <si>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</si>
  <si>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</si>
  <si>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</si>
  <si>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</si>
  <si>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</si>
  <si>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</si>
  <si>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</si>
  <si>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</si>
  <si>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</si>
  <si>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</si>
  <si>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</si>
  <si>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</si>
  <si>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</si>
  <si>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</si>
  <si>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</si>
  <si>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</si>
  <si>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</si>
  <si>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</si>
  <si>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</si>
  <si>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</si>
  <si>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</si>
  <si>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</si>
  <si>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</si>
  <si>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</si>
  <si>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</si>
  <si>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</si>
  <si>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</si>
  <si>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</si>
  <si>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</si>
  <si>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</si>
  <si>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</si>
  <si>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</si>
  <si>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</si>
  <si>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</si>
  <si>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</si>
  <si>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</si>
  <si>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</si>
  <si>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</si>
  <si>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</si>
  <si>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</si>
  <si>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</si>
  <si>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</si>
  <si>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</si>
  <si>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</si>
  <si>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</si>
  <si>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</si>
  <si>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</si>
  <si>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</si>
  <si>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</si>
  <si>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</si>
  <si>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</si>
  <si>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</si>
  <si>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</si>
  <si>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</si>
  <si>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</si>
  <si>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</si>
  <si>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</si>
  <si>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</si>
  <si>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</si>
  <si>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</si>
  <si>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</si>
  <si>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</si>
  <si>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</si>
  <si>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</si>
  <si>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</si>
  <si>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</si>
  <si>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</si>
  <si>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</si>
  <si>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</si>
  <si>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</si>
  <si>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</si>
  <si>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</si>
  <si>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</si>
  <si>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</si>
  <si>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</si>
  <si>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</si>
  <si>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</si>
  <si>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</si>
  <si>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</si>
  <si>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</si>
  <si>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</si>
  <si>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</si>
  <si>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</si>
  <si>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</si>
  <si>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</si>
  <si>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</si>
  <si>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</si>
  <si>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</si>
  <si>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</si>
  <si>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</si>
  <si>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</si>
  <si>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</si>
  <si>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</si>
  <si>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</si>
  <si>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</si>
  <si>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</si>
  <si>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</si>
  <si>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</si>
  <si>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</si>
  <si>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</si>
  <si>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</si>
  <si>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</si>
  <si>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</si>
  <si>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</si>
  <si>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</si>
  <si>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</si>
  <si>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</si>
  <si>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</si>
  <si>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</si>
  <si>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</si>
  <si>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</si>
  <si>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</si>
  <si>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</si>
  <si>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</si>
  <si>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</si>
  <si>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</si>
  <si>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</si>
  <si>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</si>
  <si>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</si>
  <si>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</si>
  <si>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</si>
  <si>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</si>
  <si>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</si>
  <si>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</si>
  <si>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</si>
  <si>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</si>
  <si>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</si>
  <si>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</si>
  <si>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</si>
  <si>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</si>
  <si>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</si>
  <si>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</si>
  <si>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</si>
  <si>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</si>
  <si>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</si>
  <si>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</si>
  <si>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</si>
  <si>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</si>
  <si>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</si>
  <si>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</si>
  <si>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</si>
  <si>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</si>
  <si>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</si>
  <si>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</si>
  <si>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</si>
  <si>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</si>
  <si>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</si>
  <si>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</si>
  <si>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</si>
  <si>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</si>
  <si>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</si>
  <si>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</si>
  <si>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</si>
  <si>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</si>
  <si>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</si>
  <si>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</si>
  <si>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</si>
  <si>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</si>
  <si>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</si>
  <si>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</si>
  <si>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</si>
  <si>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</si>
  <si>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</si>
  <si>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</si>
  <si>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</si>
  <si>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</si>
  <si>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</si>
  <si>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</si>
  <si>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</si>
  <si>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</si>
  <si>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</si>
  <si>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</si>
  <si>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</si>
  <si>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</si>
  <si>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</si>
  <si>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</si>
  <si>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</si>
  <si>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</si>
  <si>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</si>
  <si>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</si>
  <si>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</si>
  <si>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</si>
  <si>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</si>
  <si>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</si>
  <si>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</si>
  <si>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</si>
  <si>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</si>
  <si>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</si>
  <si>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</si>
  <si>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</si>
  <si>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</si>
  <si>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</si>
  <si>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</si>
  <si>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</si>
  <si>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</si>
  <si>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</si>
  <si>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</si>
  <si>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</si>
  <si>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</si>
  <si>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</si>
  <si>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</si>
  <si>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</si>
  <si>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</si>
  <si>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</si>
  <si>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</si>
  <si>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</si>
  <si>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</si>
  <si>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</si>
  <si>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</si>
  <si>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</si>
  <si>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</si>
  <si>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</si>
  <si>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</si>
  <si>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</si>
  <si>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</si>
  <si>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</si>
  <si>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</si>
  <si>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</si>
  <si>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</si>
  <si>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</si>
  <si>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</si>
  <si>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</si>
  <si>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</si>
  <si>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</si>
  <si>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</si>
  <si>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</si>
  <si>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</si>
  <si>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</si>
  <si>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</si>
  <si>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</si>
  <si>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</si>
  <si>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</si>
  <si>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</si>
  <si>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</si>
  <si>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</si>
  <si>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</si>
  <si>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</si>
  <si>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</si>
  <si>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</si>
  <si>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</si>
  <si>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</si>
  <si>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</si>
  <si>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</si>
  <si>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</si>
  <si>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</si>
  <si>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</si>
  <si>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</si>
  <si>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</si>
  <si>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</si>
  <si>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</si>
  <si>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</si>
  <si>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</si>
  <si>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</si>
  <si>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</si>
  <si>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</si>
  <si>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</si>
  <si>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</si>
  <si>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</si>
  <si>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</si>
  <si>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</si>
  <si>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</si>
  <si>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</si>
  <si>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</si>
  <si>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</si>
  <si>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</si>
  <si>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</si>
  <si>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</si>
  <si>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</si>
  <si>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</si>
  <si>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</si>
  <si>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</si>
  <si>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</si>
  <si>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</si>
  <si>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</si>
  <si>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</si>
  <si>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</si>
  <si>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</si>
  <si>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</si>
  <si>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</si>
  <si>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</si>
  <si>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</si>
  <si>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</si>
  <si>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</si>
  <si>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</si>
  <si>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</si>
  <si>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</si>
  <si>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</si>
  <si>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</si>
  <si>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</si>
  <si>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</si>
  <si>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</si>
  <si>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</si>
  <si>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</si>
  <si>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</si>
  <si>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</si>
  <si>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</si>
  <si>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</si>
  <si>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</si>
  <si>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</si>
  <si>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</si>
  <si>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</si>
  <si>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</si>
  <si>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</si>
  <si>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</si>
  <si>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</si>
  <si>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</si>
  <si>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</si>
  <si>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</si>
  <si>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</si>
  <si>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</si>
  <si>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</si>
  <si>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</si>
  <si>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</si>
  <si>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</si>
  <si>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</si>
  <si>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</si>
  <si>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</si>
  <si>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</si>
  <si>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</si>
  <si>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</si>
  <si>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</si>
  <si>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</si>
  <si>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</si>
  <si>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</si>
  <si>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</si>
  <si>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</si>
  <si>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</si>
  <si>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</si>
  <si>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</si>
  <si>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</si>
  <si>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</si>
  <si>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</si>
  <si>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</si>
  <si>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</si>
  <si>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</si>
  <si>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</si>
  <si>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</si>
  <si>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</si>
  <si>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</si>
  <si>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</si>
  <si>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</si>
  <si>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</si>
  <si>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</si>
  <si>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</si>
  <si>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</si>
  <si>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</si>
  <si>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</si>
  <si>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</si>
  <si>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</si>
  <si>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</si>
  <si>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</si>
  <si>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</si>
  <si>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</si>
  <si>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</si>
  <si>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</si>
  <si>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</si>
  <si>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</si>
  <si>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</si>
  <si>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</si>
  <si>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</si>
  <si>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</si>
  <si>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</si>
  <si>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</si>
  <si>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</si>
  <si>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</si>
  <si>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</si>
  <si>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</si>
  <si>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</si>
  <si>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</si>
  <si>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</si>
  <si>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</si>
  <si>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</si>
  <si>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</si>
  <si>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</si>
  <si>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</si>
  <si>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</si>
  <si>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</si>
  <si>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</si>
  <si>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</si>
  <si>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</si>
  <si>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</si>
  <si>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</si>
  <si>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</si>
  <si>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</si>
  <si>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</si>
  <si>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</si>
  <si>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</si>
  <si>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</si>
  <si>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</si>
  <si>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</si>
  <si>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</si>
  <si>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</si>
  <si>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</si>
  <si>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</si>
  <si>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</si>
  <si>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</si>
  <si>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</si>
  <si>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</si>
  <si>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</si>
  <si>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</si>
  <si>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</si>
  <si>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</si>
  <si>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</si>
  <si>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</si>
  <si>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</si>
  <si>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</si>
  <si>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</si>
  <si>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</si>
  <si>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</si>
  <si>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</si>
  <si>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</si>
  <si>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</si>
  <si>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</si>
  <si>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</si>
  <si>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</si>
  <si>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</si>
  <si>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</si>
  <si>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</si>
  <si>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</si>
  <si>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</si>
  <si>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</si>
  <si>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</si>
  <si>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</si>
  <si>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</si>
  <si>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</si>
  <si>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</si>
  <si>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</si>
  <si>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</si>
  <si>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</si>
  <si>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</si>
  <si>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</si>
  <si>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</si>
  <si>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</si>
  <si>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</si>
  <si>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</si>
  <si>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</si>
  <si>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</si>
  <si>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</si>
  <si>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</si>
  <si>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</si>
  <si>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</si>
  <si>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</si>
  <si>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</si>
  <si>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</si>
  <si>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</si>
  <si>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</si>
  <si>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</si>
  <si>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</si>
  <si>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</si>
  <si>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</si>
  <si>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</si>
  <si>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</si>
  <si>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</si>
  <si>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</si>
  <si>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</si>
  <si>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</si>
  <si>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</si>
  <si>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</si>
  <si>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</si>
  <si>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</si>
  <si>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</si>
  <si>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</si>
  <si>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</si>
  <si>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</si>
  <si>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</si>
  <si>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</si>
  <si>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</si>
  <si>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</si>
  <si>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</si>
  <si>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</si>
  <si>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</si>
  <si>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</si>
  <si>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</si>
  <si>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</si>
  <si>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</si>
  <si>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</si>
  <si>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</si>
  <si>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</si>
  <si>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</si>
  <si>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</si>
  <si>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</si>
  <si>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</si>
  <si>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</si>
  <si>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</si>
  <si>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</si>
  <si>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</si>
  <si>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</si>
  <si>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</si>
  <si>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</si>
  <si>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</si>
  <si>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</si>
  <si>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</si>
  <si>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</si>
  <si>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</si>
  <si>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</si>
  <si>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</si>
  <si>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</si>
  <si>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</si>
  <si>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</si>
  <si>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</si>
  <si>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</si>
  <si>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</si>
  <si>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</si>
  <si>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</si>
  <si>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</si>
  <si>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</si>
  <si>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</si>
  <si>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</si>
  <si>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</si>
  <si>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</si>
  <si>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</si>
  <si>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</si>
  <si>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</si>
  <si>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</si>
  <si>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</si>
  <si>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</si>
  <si>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</si>
  <si>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</si>
  <si>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</si>
  <si>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</si>
  <si>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</si>
  <si>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</si>
  <si>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</si>
  <si>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</si>
  <si>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</si>
  <si>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</si>
  <si>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</si>
  <si>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</si>
  <si>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</si>
  <si>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</si>
  <si>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</si>
  <si>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</si>
  <si>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</si>
  <si>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</si>
  <si>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</si>
  <si>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</si>
  <si>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</si>
  <si>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</si>
  <si>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</si>
  <si>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</si>
  <si>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</si>
  <si>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</si>
  <si>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</si>
  <si>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</si>
  <si>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</si>
  <si>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</si>
  <si>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</si>
  <si>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</si>
  <si>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</si>
  <si>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</si>
  <si>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</si>
  <si>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</si>
  <si>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</si>
  <si>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</si>
  <si>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</si>
  <si>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</si>
  <si>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</si>
  <si>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</si>
  <si>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</si>
  <si>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</si>
  <si>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</si>
  <si>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</si>
  <si>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</si>
  <si>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</si>
  <si>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</si>
  <si>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</si>
  <si>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</si>
  <si>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</si>
  <si>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</si>
  <si>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</si>
  <si>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</si>
  <si>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</si>
  <si>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</si>
  <si>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</si>
  <si>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</si>
  <si>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</si>
  <si>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</si>
  <si>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</si>
  <si>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</si>
  <si>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</si>
  <si>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</si>
  <si>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</si>
  <si>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</si>
  <si>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</si>
  <si>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</si>
  <si>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</si>
  <si>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</si>
  <si>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</si>
  <si>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</si>
  <si>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</si>
  <si>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</si>
  <si>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</si>
  <si>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</si>
  <si>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</si>
  <si>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</si>
  <si>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</si>
  <si>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</si>
  <si>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</si>
  <si>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</si>
  <si>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</si>
  <si>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</si>
  <si>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</si>
  <si>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</si>
  <si>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</si>
  <si>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</si>
  <si>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</si>
  <si>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</si>
  <si>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</si>
  <si>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</si>
  <si>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</si>
  <si>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</si>
  <si>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</si>
  <si>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</si>
  <si>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</si>
  <si>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</si>
  <si>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</si>
  <si>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</si>
  <si>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</si>
  <si>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</si>
  <si>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</si>
  <si>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</si>
  <si>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</si>
  <si>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</si>
  <si>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</si>
  <si>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</si>
  <si>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</si>
  <si>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</si>
  <si>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</si>
  <si>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</si>
  <si>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</si>
  <si>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</si>
  <si>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</si>
  <si>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</si>
  <si>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</si>
  <si>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</si>
  <si>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</si>
  <si>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</si>
  <si>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</si>
  <si>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</si>
  <si>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</si>
  <si>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</si>
  <si>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</si>
  <si>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</si>
  <si>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</si>
  <si>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</si>
  <si>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</si>
  <si>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</si>
  <si>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</si>
  <si>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</si>
  <si>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</si>
  <si>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</si>
  <si>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</si>
  <si>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</si>
  <si>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</si>
  <si>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</si>
  <si>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</si>
  <si>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</si>
  <si>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</si>
  <si>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</si>
  <si>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</si>
  <si>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</si>
  <si>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</si>
  <si>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</si>
  <si>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</si>
  <si>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</si>
  <si>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</si>
  <si>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</si>
  <si>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</si>
  <si>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</si>
  <si>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</si>
  <si>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</si>
  <si>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</si>
  <si>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</si>
  <si>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</si>
  <si>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</si>
  <si>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</si>
  <si>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</si>
  <si>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</si>
  <si>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</si>
  <si>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</si>
  <si>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</si>
  <si>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</si>
  <si>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</si>
  <si>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</si>
  <si>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</si>
  <si>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</si>
  <si>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</si>
  <si>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</si>
  <si>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</si>
  <si>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</si>
  <si>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</si>
  <si>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</si>
  <si>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</si>
  <si>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</si>
  <si>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</si>
  <si>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</si>
  <si>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</si>
  <si>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</si>
  <si>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</si>
  <si>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</si>
  <si>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</si>
  <si>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</si>
  <si>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</si>
  <si>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</si>
  <si>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</si>
  <si>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</si>
  <si>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</si>
  <si>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</si>
  <si>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</si>
  <si>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</si>
  <si>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</si>
  <si>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</si>
  <si>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</si>
  <si>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</si>
  <si>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</si>
  <si>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</si>
  <si>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</si>
  <si>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</si>
  <si>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</si>
  <si>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</si>
  <si>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</si>
  <si>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</si>
  <si>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</si>
  <si>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</si>
  <si>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</si>
  <si>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</si>
  <si>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</si>
  <si>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</si>
  <si>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</si>
  <si>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</si>
  <si>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</si>
  <si>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</si>
  <si>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</si>
  <si>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</si>
  <si>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</si>
  <si>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</si>
  <si>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</si>
  <si>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</si>
  <si>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</si>
  <si>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</si>
  <si>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</si>
  <si>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</si>
  <si>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</si>
  <si>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</si>
  <si>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</si>
  <si>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</si>
  <si>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</si>
  <si>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</si>
  <si>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</si>
  <si>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</si>
  <si>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</si>
  <si>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</si>
  <si>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</si>
  <si>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</si>
  <si>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</si>
  <si>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</si>
  <si>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</si>
  <si>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</si>
  <si>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</si>
  <si>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</si>
  <si>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</si>
  <si>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</si>
  <si>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</si>
  <si>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</si>
  <si>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</si>
  <si>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</si>
  <si>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</si>
  <si>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</si>
  <si>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</si>
  <si>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</si>
  <si>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</si>
  <si>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</si>
  <si>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</si>
  <si>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</si>
  <si>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</si>
  <si>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</si>
  <si>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</si>
  <si>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</si>
  <si>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</si>
  <si>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</si>
  <si>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</si>
  <si>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</si>
  <si>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</si>
  <si>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</si>
  <si>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</si>
  <si>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</si>
  <si>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</si>
  <si>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</si>
  <si>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</si>
  <si>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</si>
  <si>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</si>
  <si>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</si>
  <si>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</si>
  <si>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</si>
  <si>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</si>
  <si>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</si>
  <si>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</si>
  <si>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</si>
  <si>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</si>
  <si>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</si>
  <si>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</si>
  <si>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</si>
  <si>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</si>
  <si>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</si>
  <si>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</si>
  <si>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</si>
  <si>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</si>
  <si>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</si>
  <si>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</si>
  <si>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</si>
  <si>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</si>
  <si>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</si>
  <si>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</si>
  <si>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</si>
  <si>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</si>
  <si>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</si>
  <si>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</si>
  <si>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</si>
  <si>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</si>
  <si>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</si>
  <si>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</si>
  <si>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</si>
  <si>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</si>
  <si>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</si>
  <si>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</si>
  <si>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</si>
  <si>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</si>
  <si>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</si>
  <si>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</si>
  <si>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</si>
  <si>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</si>
  <si>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</si>
  <si>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</si>
  <si>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</si>
  <si>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</si>
  <si>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</si>
  <si>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</si>
  <si>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</si>
  <si>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</si>
  <si>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</si>
  <si>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</si>
  <si>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</si>
  <si>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</si>
  <si>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</si>
  <si>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</si>
  <si>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</si>
  <si>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</si>
  <si>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</si>
  <si>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</si>
  <si>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</si>
  <si>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</si>
  <si>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</si>
  <si>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</si>
  <si>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</si>
  <si>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</si>
  <si>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</si>
  <si>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</si>
  <si>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</si>
  <si>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</si>
  <si>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</si>
  <si>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</si>
  <si>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</si>
  <si>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</si>
  <si>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</si>
  <si>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</si>
  <si>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</si>
  <si>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</si>
  <si>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</si>
  <si>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</si>
  <si>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</si>
  <si>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</si>
  <si>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</si>
  <si>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</si>
  <si>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</si>
  <si>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</si>
  <si>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</si>
  <si>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</si>
  <si>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</si>
  <si>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</si>
  <si>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</si>
  <si>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</si>
  <si>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</si>
  <si>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</si>
  <si>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</si>
  <si>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</si>
  <si>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</si>
  <si>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</si>
  <si>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</si>
  <si>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</si>
  <si>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</si>
  <si>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</si>
  <si>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</si>
  <si>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</si>
  <si>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</si>
  <si>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</si>
  <si>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</si>
  <si>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</si>
  <si>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</si>
  <si>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</si>
  <si>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</si>
  <si>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</si>
  <si>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</si>
  <si>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</si>
  <si>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</si>
  <si>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</si>
  <si>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</si>
  <si>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</si>
  <si>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</si>
  <si>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</si>
  <si>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</si>
  <si>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</si>
  <si>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</si>
  <si>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</si>
  <si>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</si>
  <si>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</si>
  <si>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</si>
  <si>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</si>
  <si>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</si>
  <si>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</si>
  <si>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</si>
  <si>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</si>
  <si>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</si>
  <si>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</si>
  <si>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</si>
  <si>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</si>
  <si>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</si>
  <si>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</si>
  <si>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</si>
  <si>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</si>
  <si>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</si>
  <si>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</si>
  <si>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</si>
  <si>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</si>
  <si>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</si>
  <si>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</si>
  <si>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</si>
  <si>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</si>
  <si>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</si>
  <si>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</si>
  <si>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</si>
  <si>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</si>
  <si>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</si>
  <si>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</si>
  <si>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</si>
  <si>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</si>
  <si>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</si>
  <si>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</si>
  <si>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</si>
  <si>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</si>
  <si>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</si>
  <si>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</si>
  <si>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</si>
  <si>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</si>
  <si>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</si>
  <si>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</si>
  <si>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</si>
  <si>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</si>
  <si>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</si>
  <si>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</si>
  <si>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</si>
  <si>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</si>
  <si>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</si>
  <si>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</si>
  <si>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</si>
  <si>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</si>
  <si>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</si>
  <si>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</si>
  <si>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</si>
  <si>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</si>
  <si>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</si>
  <si>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</si>
  <si>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</si>
  <si>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</si>
  <si>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</si>
  <si>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</si>
  <si>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</si>
  <si>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</si>
  <si>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</si>
  <si>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</si>
  <si>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</si>
  <si>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</si>
  <si>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</si>
  <si>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</si>
  <si>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</si>
  <si>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</si>
  <si>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</si>
  <si>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</si>
  <si>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</si>
  <si>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</si>
  <si>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</si>
  <si>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</si>
  <si>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</si>
  <si>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</si>
  <si>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</si>
  <si>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</si>
  <si>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</si>
  <si>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</si>
  <si>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</si>
  <si>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</si>
  <si>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</si>
  <si>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</si>
  <si>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</si>
  <si>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</si>
  <si>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</si>
  <si>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</si>
  <si>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</si>
  <si>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</si>
  <si>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</si>
  <si>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</si>
  <si>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</si>
  <si>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</si>
  <si>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</si>
  <si>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</si>
  <si>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</si>
  <si>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</si>
  <si>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</si>
  <si>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</si>
  <si>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</si>
  <si>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</si>
  <si>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</si>
  <si>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</si>
  <si>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</si>
  <si>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</si>
  <si>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</si>
  <si>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</si>
  <si>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</si>
  <si>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</si>
  <si>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</si>
  <si>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</si>
  <si>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</si>
  <si>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</si>
  <si>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</si>
  <si>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</si>
  <si>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</si>
  <si>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</si>
  <si>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</si>
  <si>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</si>
  <si>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</si>
  <si>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</si>
  <si>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</si>
  <si>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</si>
  <si>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</si>
  <si>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</si>
  <si>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</si>
  <si>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</si>
  <si>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</si>
  <si>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</si>
  <si>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</si>
  <si>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</si>
  <si>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</si>
  <si>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</si>
  <si>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</si>
  <si>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</si>
  <si>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</si>
  <si>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</si>
  <si>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</si>
  <si>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</si>
  <si>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</si>
  <si>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</si>
  <si>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</si>
  <si>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</si>
  <si>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</si>
  <si>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</si>
  <si>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</si>
  <si>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</si>
  <si>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</si>
  <si>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</si>
  <si>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</si>
  <si>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</si>
  <si>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</si>
  <si>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</si>
  <si>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</si>
  <si>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</si>
  <si>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</si>
  <si>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</si>
  <si>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</si>
  <si>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</si>
  <si>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</si>
  <si>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</si>
  <si>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</si>
  <si>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</si>
  <si>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</si>
  <si>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</si>
  <si>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</si>
  <si>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</si>
  <si>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</si>
  <si>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</si>
  <si>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</si>
  <si>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</si>
  <si>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</si>
  <si>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</si>
  <si>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</si>
  <si>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</si>
  <si>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</si>
  <si>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</si>
  <si>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</si>
  <si>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</si>
  <si>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</si>
  <si>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</si>
  <si>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</si>
  <si>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</si>
  <si>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</si>
  <si>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</si>
  <si>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</si>
  <si>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</si>
  <si>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</si>
  <si>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</si>
  <si>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</si>
  <si>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</si>
  <si>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</si>
  <si>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</si>
  <si>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</si>
  <si>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</si>
  <si>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</si>
  <si>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</si>
  <si>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</si>
  <si>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</si>
  <si>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</si>
  <si>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</si>
  <si>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</si>
  <si>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</si>
  <si>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</si>
  <si>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</si>
  <si>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</si>
  <si>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</si>
  <si>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</si>
  <si>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</si>
  <si>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</si>
  <si>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</si>
  <si>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</si>
  <si>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</si>
  <si>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</si>
  <si>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</si>
  <si>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</si>
  <si>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</si>
  <si>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</si>
  <si>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</si>
  <si>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</si>
  <si>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</si>
  <si>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</si>
  <si>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</si>
  <si>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</si>
  <si>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</si>
  <si>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</si>
  <si>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</si>
  <si>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</si>
  <si>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</si>
  <si>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</si>
  <si>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</si>
  <si>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</si>
  <si>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</si>
  <si>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</si>
  <si>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</si>
  <si>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</si>
  <si>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</si>
  <si>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</si>
  <si>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</si>
  <si>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</si>
  <si>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</si>
  <si>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</si>
  <si>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</si>
  <si>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</si>
  <si>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</si>
  <si>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</si>
  <si>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</si>
  <si>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</si>
  <si>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</si>
  <si>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</si>
  <si>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</si>
  <si>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</si>
  <si>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</si>
  <si>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</si>
  <si>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</si>
  <si>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</si>
  <si>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</si>
  <si>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</si>
  <si>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</si>
  <si>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</si>
  <si>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</si>
  <si>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</si>
  <si>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</si>
  <si>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</si>
  <si>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</si>
  <si>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</si>
  <si>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</si>
  <si>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</si>
  <si>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</si>
  <si>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</si>
  <si>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</si>
  <si>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</si>
  <si>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</si>
  <si>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</si>
  <si>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</si>
  <si>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</si>
  <si>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</si>
  <si>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</si>
  <si>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</si>
  <si>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</si>
  <si>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</si>
  <si>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</si>
  <si>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</si>
  <si>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</si>
  <si>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</si>
  <si>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</si>
  <si>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</si>
  <si>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</si>
  <si>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</si>
  <si>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</si>
  <si>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</si>
  <si>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</si>
  <si>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</si>
  <si>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</si>
  <si>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</si>
  <si>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</si>
  <si>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</si>
  <si>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</si>
  <si>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</si>
  <si>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</si>
  <si>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</si>
  <si>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</si>
  <si>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</si>
  <si>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</si>
  <si>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</si>
  <si>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</si>
  <si>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</si>
  <si>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</si>
  <si>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</si>
  <si>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</si>
  <si>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</si>
  <si>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</si>
  <si>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</si>
  <si>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</si>
  <si>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</si>
  <si>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</si>
  <si>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</si>
  <si>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</si>
  <si>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</si>
  <si>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</si>
  <si>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</si>
  <si>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</si>
  <si>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</si>
  <si>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</si>
  <si>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</si>
  <si>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</si>
  <si>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</si>
  <si>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</si>
  <si>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</si>
  <si>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</si>
  <si>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</si>
  <si>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</si>
  <si>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</si>
  <si>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</si>
  <si>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</si>
  <si>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</si>
  <si>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</si>
  <si>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</si>
  <si>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</si>
  <si>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</si>
  <si>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</si>
  <si>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</si>
  <si>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</si>
  <si>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</si>
  <si>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</si>
  <si>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</si>
  <si>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</si>
  <si>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</si>
  <si>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</si>
  <si>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</si>
  <si>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</si>
  <si>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</si>
  <si>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</si>
  <si>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</si>
  <si>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</si>
  <si>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</si>
  <si>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</si>
  <si>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</si>
  <si>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</si>
  <si>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</si>
  <si>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</si>
  <si>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</si>
  <si>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</si>
  <si>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</si>
  <si>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</si>
  <si>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</si>
  <si>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</si>
  <si>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</si>
  <si>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</si>
  <si>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</si>
  <si>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</si>
  <si>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</si>
  <si>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</si>
  <si>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</si>
  <si>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</si>
  <si>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</si>
  <si>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</si>
  <si>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</si>
  <si>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</si>
  <si>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</si>
  <si>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</si>
  <si>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</si>
  <si>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</si>
  <si>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</si>
  <si>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</si>
  <si>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</si>
  <si>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</si>
  <si>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</si>
  <si>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</si>
  <si>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</si>
  <si>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</si>
  <si>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</si>
  <si>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</si>
  <si>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</si>
  <si>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</si>
  <si>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</si>
  <si>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</si>
  <si>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</si>
  <si>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</si>
  <si>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</si>
  <si>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</si>
  <si>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</si>
  <si>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</si>
  <si>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</si>
  <si>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</si>
  <si>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</si>
  <si>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</si>
  <si>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</si>
  <si>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</si>
  <si>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</si>
  <si>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</si>
  <si>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</si>
  <si>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</si>
  <si>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</si>
  <si>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</si>
  <si>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</si>
  <si>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</si>
  <si>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</si>
  <si>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</si>
  <si>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</si>
  <si>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</si>
  <si>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</si>
  <si>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</si>
  <si>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</si>
  <si>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</si>
  <si>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</si>
  <si>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</si>
  <si>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</si>
  <si>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</si>
  <si>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</si>
  <si>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</si>
  <si>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</si>
  <si>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</si>
  <si>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</si>
  <si>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</si>
  <si>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</si>
  <si>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</si>
  <si>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</si>
  <si>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</si>
  <si>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</si>
  <si>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</si>
  <si>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</si>
  <si>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</si>
  <si>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</si>
  <si>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</si>
  <si>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</si>
  <si>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</si>
  <si>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</si>
  <si>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</si>
  <si>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</si>
  <si>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</si>
  <si>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</si>
  <si>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</si>
  <si>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</si>
  <si>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</si>
  <si>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</si>
  <si>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</si>
  <si>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</si>
  <si>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</si>
  <si>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</si>
  <si>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</si>
  <si>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</si>
  <si>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</si>
  <si>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</si>
  <si>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</si>
  <si>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</si>
  <si>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</si>
  <si>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</si>
  <si>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</si>
  <si>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</si>
  <si>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</si>
  <si>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</si>
  <si>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</si>
  <si>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</si>
  <si>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</si>
  <si>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</si>
  <si>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</si>
  <si>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</si>
  <si>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</si>
  <si>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</si>
  <si>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</si>
  <si>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</si>
  <si>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</si>
  <si>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</si>
  <si>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</si>
  <si>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</si>
  <si>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</si>
  <si>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</si>
  <si>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</si>
  <si>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</si>
  <si>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</si>
  <si>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</si>
  <si>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</si>
  <si>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</si>
  <si>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</si>
  <si>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</si>
  <si>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</si>
  <si>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</si>
  <si>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</si>
  <si>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</si>
  <si>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</si>
  <si>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</si>
  <si>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</si>
  <si>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</si>
  <si>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</si>
  <si>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</si>
  <si>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</si>
  <si>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</si>
  <si>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</si>
  <si>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</si>
  <si>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</si>
  <si>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</si>
  <si>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</si>
  <si>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</si>
  <si>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</si>
  <si>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</si>
  <si>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</si>
  <si>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</si>
  <si>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</si>
  <si>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</si>
  <si>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</si>
  <si>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</si>
  <si>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</si>
  <si>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</si>
  <si>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</si>
  <si>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</si>
  <si>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</si>
  <si>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</si>
  <si>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</si>
  <si>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</si>
  <si>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</si>
  <si>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</si>
  <si>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</si>
  <si>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</si>
  <si>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</si>
  <si>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</si>
  <si>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</si>
  <si>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</si>
  <si>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</si>
  <si>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</si>
  <si>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</si>
  <si>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</si>
  <si>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</si>
  <si>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</si>
  <si>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</si>
  <si>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</si>
  <si>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</si>
  <si>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</si>
  <si>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</si>
  <si>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</si>
  <si>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</si>
  <si>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</si>
  <si>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</si>
  <si>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</si>
  <si>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</si>
  <si>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</si>
  <si>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</si>
  <si>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</si>
  <si>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</si>
  <si>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</si>
  <si>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</si>
  <si>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</si>
  <si>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</si>
  <si>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</si>
  <si>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</si>
  <si>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</si>
  <si>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</si>
  <si>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</si>
  <si>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</si>
  <si>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</si>
  <si>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</si>
  <si>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</si>
  <si>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</si>
  <si>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</si>
  <si>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</si>
  <si>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</si>
  <si>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</si>
  <si>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</si>
  <si>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</si>
  <si>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</si>
  <si>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</si>
  <si>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</si>
  <si>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</si>
  <si>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</si>
  <si>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</si>
  <si>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</si>
  <si>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</si>
  <si>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</si>
  <si>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</si>
  <si>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</si>
  <si>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</si>
  <si>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</si>
  <si>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</si>
  <si>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</si>
  <si>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</si>
  <si>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</si>
  <si>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</si>
  <si>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</si>
  <si>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</si>
  <si>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</si>
  <si>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</si>
  <si>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</si>
  <si>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</si>
  <si>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</si>
  <si>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</si>
  <si>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</si>
  <si>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</si>
  <si>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</si>
  <si>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</si>
  <si>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</si>
  <si>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</si>
  <si>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</si>
  <si>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</si>
  <si>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</si>
  <si>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</si>
  <si>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</si>
  <si>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</si>
  <si>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</si>
  <si>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</si>
  <si>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</si>
  <si>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</si>
  <si>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</si>
  <si>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</si>
  <si>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</si>
  <si>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</si>
  <si>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</si>
  <si>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</si>
  <si>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</si>
  <si>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</si>
  <si>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</si>
  <si>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</si>
  <si>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</si>
  <si>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</si>
  <si>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</si>
  <si>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</si>
  <si>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</si>
  <si>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</si>
  <si>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</si>
  <si>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</si>
  <si>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</si>
  <si>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</si>
  <si>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</si>
  <si>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</si>
  <si>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</si>
  <si>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</si>
  <si>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</si>
  <si>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</si>
  <si>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</si>
  <si>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</si>
  <si>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</si>
  <si>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</si>
  <si>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</si>
  <si>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</si>
  <si>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</si>
  <si>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</si>
  <si>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</si>
  <si>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</si>
  <si>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</si>
  <si>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</si>
  <si>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</si>
  <si>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</si>
  <si>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</si>
  <si>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</si>
  <si>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</si>
  <si>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</si>
  <si>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</si>
  <si>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</si>
  <si>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</si>
  <si>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</si>
  <si>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</si>
  <si>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</si>
  <si>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</si>
  <si>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</si>
  <si>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</si>
  <si>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</si>
  <si>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</si>
  <si>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</si>
  <si>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</si>
  <si>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</si>
  <si>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</si>
  <si>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</si>
  <si>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</si>
  <si>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</si>
  <si>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</si>
  <si>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</si>
  <si>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</si>
  <si>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</si>
  <si>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</si>
  <si>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</si>
  <si>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</si>
  <si>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</si>
  <si>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</si>
  <si>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</si>
  <si>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</si>
  <si>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</si>
  <si>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</si>
  <si>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</si>
  <si>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</si>
  <si>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</si>
  <si>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</si>
  <si>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</si>
  <si>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</si>
  <si>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</si>
  <si>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</si>
  <si>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</si>
  <si>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</si>
  <si>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</si>
  <si>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</si>
  <si>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</si>
  <si>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</si>
  <si>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</si>
  <si>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</si>
  <si>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</si>
  <si>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</si>
  <si>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</si>
  <si>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</si>
  <si>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</si>
  <si>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</si>
  <si>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</si>
  <si>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</si>
  <si>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</si>
  <si>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</si>
  <si>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</si>
  <si>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</si>
  <si>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</si>
  <si>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</si>
  <si>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</si>
  <si>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</si>
  <si>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</si>
  <si>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</si>
  <si>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</si>
  <si>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</si>
  <si>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</si>
  <si>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</si>
  <si>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</si>
  <si>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</si>
  <si>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</si>
  <si>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</si>
  <si>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</si>
  <si>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</si>
  <si>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</si>
  <si>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</si>
  <si>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</si>
  <si>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</si>
  <si>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</si>
  <si>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</si>
  <si>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</si>
  <si>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</si>
  <si>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</si>
  <si>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</si>
  <si>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</si>
  <si>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</si>
  <si>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</si>
  <si>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</si>
  <si>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</si>
  <si>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</si>
  <si>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</si>
  <si>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</si>
  <si>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</si>
  <si>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</si>
  <si>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</si>
  <si>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</si>
  <si>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</si>
  <si>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</si>
  <si>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</si>
  <si>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</si>
  <si>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</si>
  <si>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</si>
  <si>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</si>
  <si>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</si>
  <si>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</si>
  <si>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</si>
  <si>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</si>
  <si>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</si>
  <si>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</si>
  <si>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</si>
  <si>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</si>
  <si>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</si>
  <si>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</si>
  <si>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</si>
  <si>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</si>
  <si>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</si>
  <si>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</si>
  <si>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</si>
  <si>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</si>
  <si>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</si>
  <si>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</si>
  <si>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</si>
  <si>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</si>
  <si>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</si>
  <si>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</si>
  <si>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</si>
  <si>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</si>
  <si>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</si>
  <si>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</si>
  <si>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</si>
  <si>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</si>
  <si>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</si>
  <si>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</si>
  <si>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</si>
  <si>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</si>
  <si>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</si>
  <si>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</si>
  <si>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</si>
  <si>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</si>
  <si>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</si>
  <si>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</si>
  <si>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</si>
  <si>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</si>
  <si>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</si>
  <si>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</si>
  <si>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</si>
  <si>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</si>
  <si>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</si>
  <si>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</si>
  <si>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</si>
  <si>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</si>
  <si>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</si>
  <si>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</si>
  <si>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</si>
  <si>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</si>
  <si>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</si>
  <si>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</si>
  <si>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</si>
  <si>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</si>
  <si>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</si>
  <si>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</si>
  <si>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</si>
  <si>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</si>
  <si>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</si>
  <si>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</si>
  <si>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</si>
  <si>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</si>
  <si>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</si>
  <si>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</si>
  <si>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</si>
  <si>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</si>
  <si>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</si>
  <si>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</si>
  <si>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</si>
  <si>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</si>
  <si>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</si>
  <si>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</si>
  <si>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</si>
  <si>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</si>
  <si>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</si>
  <si>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</si>
  <si>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</si>
  <si>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</si>
  <si>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</si>
  <si>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</si>
  <si>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</si>
  <si>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</si>
  <si>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</si>
  <si>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</si>
  <si>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</si>
  <si>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</si>
  <si>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</si>
  <si>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</si>
  <si>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</si>
  <si>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</si>
  <si>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</si>
  <si>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</si>
  <si>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</si>
  <si>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</si>
  <si>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</si>
  <si>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</si>
  <si>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</si>
  <si>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</si>
  <si>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</si>
  <si>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</si>
  <si>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</si>
  <si>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</si>
  <si>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</si>
  <si>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</si>
  <si>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</si>
  <si>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</si>
  <si>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</si>
  <si>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</si>
  <si>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</si>
  <si>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</si>
  <si>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</si>
  <si>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</si>
  <si>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</si>
  <si>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</si>
  <si>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</si>
  <si>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</si>
  <si>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</si>
  <si>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</si>
  <si>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</si>
  <si>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</si>
  <si>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</si>
  <si>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</si>
  <si>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</si>
  <si>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</si>
  <si>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</si>
  <si>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</si>
  <si>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</si>
  <si>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</si>
  <si>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</si>
  <si>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</si>
  <si>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</si>
  <si>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</si>
  <si>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</si>
  <si>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</si>
  <si>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</si>
  <si>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</si>
  <si>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</si>
  <si>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</si>
  <si>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</si>
  <si>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</si>
  <si>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</si>
  <si>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</si>
  <si>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</si>
  <si>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</si>
  <si>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</si>
  <si>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</si>
  <si>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</si>
  <si>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</si>
  <si>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</si>
  <si>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</si>
  <si>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</si>
  <si>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</si>
  <si>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</si>
  <si>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</si>
  <si>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</si>
  <si>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</si>
  <si>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</si>
  <si>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</si>
  <si>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</si>
  <si>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</si>
  <si>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</si>
  <si>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</si>
  <si>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</si>
  <si>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</si>
  <si>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</si>
  <si>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</si>
  <si>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</si>
  <si>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</si>
  <si>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</si>
  <si>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</si>
  <si>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</si>
  <si>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</si>
  <si>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</si>
  <si>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</si>
  <si>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</si>
  <si>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</si>
  <si>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</si>
  <si>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</si>
  <si>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</si>
  <si>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</si>
  <si>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</si>
  <si>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</si>
  <si>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</si>
  <si>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</si>
  <si>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</si>
  <si>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</si>
  <si>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</si>
  <si>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</si>
  <si>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</si>
  <si>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</si>
  <si>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</si>
  <si>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</si>
  <si>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</si>
  <si>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</si>
  <si>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</si>
  <si>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</si>
  <si>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</si>
  <si>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</si>
  <si>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</si>
  <si>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</si>
  <si>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</si>
  <si>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</si>
  <si>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</si>
  <si>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</si>
  <si>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</si>
  <si>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</si>
  <si>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</si>
  <si>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</si>
  <si>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</si>
  <si>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</si>
  <si>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</si>
  <si>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</si>
  <si>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</si>
  <si>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</si>
  <si>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</si>
  <si>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</si>
  <si>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</si>
  <si>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</si>
  <si>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</si>
  <si>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</si>
  <si>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</si>
  <si>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</si>
  <si>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</si>
  <si>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</si>
  <si>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</si>
  <si>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</si>
  <si>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</si>
  <si>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</si>
  <si>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</si>
  <si>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</si>
  <si>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</si>
  <si>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</si>
  <si>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</si>
  <si>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</si>
  <si>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</si>
  <si>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</si>
  <si>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</si>
  <si>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</si>
  <si>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</si>
  <si>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</si>
  <si>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</si>
  <si>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</si>
  <si>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</si>
  <si>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</si>
  <si>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</si>
  <si>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</si>
  <si>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</si>
  <si>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</si>
  <si>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</si>
  <si>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</si>
  <si>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</si>
  <si>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</si>
  <si>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</si>
  <si>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</si>
  <si>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</si>
  <si>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</si>
  <si>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</si>
  <si>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</si>
  <si>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</si>
  <si>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</si>
  <si>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</si>
  <si>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</si>
  <si>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</si>
  <si>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</si>
  <si>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</si>
  <si>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</si>
  <si>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</si>
  <si>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</si>
  <si>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</si>
  <si>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</si>
  <si>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</si>
  <si>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</si>
  <si>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</si>
  <si>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</si>
  <si>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</si>
  <si>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</si>
  <si>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</si>
  <si>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</si>
  <si>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</si>
  <si>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</si>
  <si>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</si>
  <si>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</si>
  <si>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</si>
  <si>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</si>
  <si>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</si>
  <si>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</si>
  <si>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</si>
  <si>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</si>
  <si>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</si>
  <si>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</si>
  <si>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</si>
  <si>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</si>
  <si>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</si>
  <si>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</si>
  <si>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</si>
  <si>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</si>
  <si>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</si>
  <si>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</si>
  <si>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</si>
  <si>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</si>
  <si>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</si>
  <si>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</si>
  <si>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</si>
  <si>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</si>
  <si>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</si>
  <si>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</si>
  <si>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</si>
  <si>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</si>
  <si>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</si>
  <si>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</si>
  <si>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</si>
  <si>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</si>
  <si>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</si>
  <si>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</si>
  <si>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</si>
  <si>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</si>
  <si>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</si>
  <si>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</si>
  <si>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</si>
  <si>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</si>
  <si>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</si>
  <si>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</si>
  <si>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</si>
  <si>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</si>
  <si>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</si>
  <si>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</si>
  <si>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</si>
  <si>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</si>
  <si>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</si>
  <si>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</si>
  <si>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</si>
  <si>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</si>
  <si>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</si>
  <si>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</si>
  <si>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</si>
  <si>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</si>
  <si>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</si>
  <si>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</si>
  <si>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</si>
  <si>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</si>
  <si>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</si>
  <si>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</si>
  <si>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</si>
  <si>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</si>
  <si>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</si>
  <si>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</si>
  <si>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</si>
  <si>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</si>
  <si>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</si>
  <si>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</si>
  <si>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</si>
  <si>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</si>
  <si>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</si>
  <si>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</si>
  <si>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</si>
  <si>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</si>
  <si>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</si>
  <si>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</si>
  <si>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</si>
  <si>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</si>
  <si>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</si>
  <si>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</si>
  <si>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</si>
  <si>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</si>
  <si>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</si>
  <si>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</si>
  <si>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</si>
  <si>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</si>
  <si>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</si>
  <si>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</si>
  <si>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</si>
  <si>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</si>
  <si>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</si>
  <si>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</si>
  <si>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</si>
  <si>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</si>
  <si>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</si>
  <si>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</si>
  <si>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</si>
  <si>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</si>
  <si>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</si>
  <si>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</si>
  <si>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</si>
  <si>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</si>
  <si>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</si>
  <si>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</si>
  <si>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</si>
  <si>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</si>
  <si>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</si>
  <si>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</si>
  <si>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</si>
  <si>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</si>
  <si>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</si>
  <si>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</si>
  <si>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</si>
  <si>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</si>
  <si>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</si>
  <si>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</si>
  <si>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</si>
  <si>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</si>
  <si>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</si>
  <si>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</si>
  <si>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</si>
  <si>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</si>
  <si>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</si>
  <si>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</si>
  <si>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</si>
  <si>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</si>
  <si>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</si>
  <si>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</si>
  <si>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</si>
  <si>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</si>
  <si>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</si>
  <si>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</si>
  <si>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</si>
  <si>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</si>
  <si>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</si>
  <si>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</si>
  <si>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</si>
  <si>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</si>
  <si>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</si>
  <si>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</si>
  <si>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</si>
  <si>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</si>
  <si>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</si>
  <si>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</si>
  <si>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</si>
  <si>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</si>
  <si>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</si>
  <si>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</si>
  <si>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</si>
  <si>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</si>
  <si>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</si>
  <si>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</si>
  <si>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</si>
  <si>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</si>
  <si>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</si>
  <si>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</si>
  <si>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</si>
  <si>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</si>
  <si>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</si>
  <si>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</si>
  <si>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</si>
  <si>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</si>
  <si>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</si>
  <si>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</si>
  <si>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</si>
  <si>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</si>
  <si>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</si>
  <si>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</si>
  <si>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</si>
  <si>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</si>
  <si>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</si>
  <si>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</si>
  <si>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</si>
  <si>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</si>
  <si>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</si>
  <si>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</si>
  <si>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</si>
  <si>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</si>
  <si>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</si>
  <si>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</si>
  <si>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</si>
  <si>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</si>
  <si>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</si>
  <si>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</si>
  <si>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</si>
  <si>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</si>
  <si>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</si>
  <si>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</si>
  <si>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</si>
  <si>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</si>
  <si>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</si>
  <si>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</si>
  <si>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</si>
  <si>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</si>
  <si>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</si>
  <si>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</si>
  <si>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</si>
  <si>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</si>
  <si>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</si>
  <si>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</si>
  <si>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</si>
  <si>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</si>
  <si>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</si>
  <si>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</si>
  <si>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</si>
  <si>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</si>
  <si>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</si>
  <si>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</si>
  <si>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</si>
  <si>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</si>
  <si>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</si>
  <si>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</si>
  <si>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</si>
  <si>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</si>
  <si>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</si>
  <si>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</si>
  <si>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</si>
  <si>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</si>
  <si>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</si>
  <si>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</si>
  <si>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</si>
  <si>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</si>
  <si>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</si>
  <si>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</si>
  <si>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</si>
  <si>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</si>
  <si>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</si>
  <si>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</si>
  <si>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</si>
  <si>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</si>
  <si>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</si>
  <si>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</si>
  <si>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</si>
  <si>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</si>
  <si>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</si>
  <si>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</si>
  <si>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</si>
  <si>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</si>
  <si>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</si>
  <si>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</si>
  <si>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</si>
  <si>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</si>
  <si>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</si>
  <si>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</si>
  <si>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</si>
  <si>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</si>
  <si>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</si>
  <si>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</si>
  <si>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</si>
  <si>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</si>
  <si>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</si>
  <si>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</si>
  <si>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</si>
  <si>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</si>
  <si>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</si>
  <si>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</si>
  <si>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</si>
  <si>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</si>
  <si>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</si>
  <si>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</si>
  <si>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</si>
  <si>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</si>
  <si>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</si>
  <si>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</si>
  <si>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</si>
  <si>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</si>
  <si>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</si>
  <si>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</si>
  <si>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</si>
  <si>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</si>
  <si>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</si>
  <si>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</si>
  <si>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</si>
  <si>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</si>
  <si>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</si>
  <si>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</si>
  <si>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</si>
  <si>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</si>
  <si>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</si>
  <si>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</si>
  <si>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</si>
  <si>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</si>
  <si>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</si>
  <si>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</si>
  <si>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</si>
  <si>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</si>
  <si>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</si>
  <si>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</si>
  <si>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</si>
  <si>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</si>
  <si>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</si>
  <si>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</si>
  <si>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</si>
  <si>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</si>
  <si>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</si>
  <si>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</si>
  <si>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</si>
  <si>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</si>
  <si>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</si>
  <si>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</si>
  <si>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</si>
  <si>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</si>
  <si>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</si>
  <si>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</si>
  <si>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</si>
  <si>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</si>
  <si>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</si>
  <si>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</si>
  <si>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</si>
  <si>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</si>
  <si>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</si>
  <si>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</si>
  <si>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</si>
  <si>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</si>
  <si>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</si>
  <si>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</si>
  <si>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</si>
  <si>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</si>
  <si>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</si>
  <si>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</si>
  <si>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</si>
  <si>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</si>
  <si>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</si>
  <si>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</si>
  <si>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</si>
  <si>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</si>
  <si>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</si>
  <si>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</si>
  <si>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</si>
  <si>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</si>
  <si>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</si>
  <si>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</si>
  <si>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</si>
  <si>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</si>
  <si>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</si>
  <si>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</si>
  <si>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</si>
  <si>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</si>
  <si>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</si>
  <si>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</si>
  <si>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</si>
  <si>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</si>
  <si>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</si>
  <si>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</si>
  <si>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</si>
  <si>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</si>
  <si>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</si>
  <si>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</si>
  <si>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</si>
  <si>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</si>
  <si>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</si>
  <si>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</si>
  <si>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</si>
  <si>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</si>
  <si>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</si>
  <si>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</si>
  <si>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</si>
  <si>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</si>
  <si>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</si>
  <si>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</si>
  <si>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</si>
  <si>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</si>
  <si>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</si>
  <si>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</si>
  <si>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</si>
  <si>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</si>
  <si>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</si>
  <si>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</si>
  <si>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</si>
  <si>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</si>
  <si>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</si>
  <si>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</si>
  <si>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</si>
  <si>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</si>
  <si>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</si>
  <si>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</si>
  <si>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</si>
  <si>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</si>
  <si>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</si>
  <si>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</si>
  <si>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</si>
  <si>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</si>
  <si>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</si>
  <si>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</si>
  <si>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</si>
  <si>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</si>
  <si>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</si>
  <si>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</si>
  <si>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</si>
  <si>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</si>
  <si>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</si>
  <si>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</si>
  <si>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</si>
  <si>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</si>
  <si>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</si>
  <si>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</si>
  <si>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</si>
  <si>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</si>
  <si>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</si>
  <si>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</si>
  <si>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</si>
  <si>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</si>
  <si>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</si>
  <si>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</si>
  <si>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</si>
  <si>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</si>
  <si>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</si>
  <si>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</si>
  <si>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</si>
  <si>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</si>
  <si>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</si>
  <si>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</si>
  <si>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</si>
  <si>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</si>
  <si>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</si>
  <si>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</si>
  <si>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</si>
  <si>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</si>
  <si>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</si>
  <si>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</si>
  <si>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</si>
  <si>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</si>
  <si>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</si>
  <si>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</si>
  <si>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</si>
  <si>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</si>
  <si>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</si>
  <si>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</si>
  <si>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</si>
  <si>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</si>
  <si>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</si>
  <si>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</si>
  <si>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</si>
  <si>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</si>
  <si>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</si>
  <si>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</si>
  <si>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</si>
  <si>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</si>
  <si>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</si>
  <si>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</si>
  <si>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</si>
  <si>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</si>
  <si>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</si>
  <si>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</si>
  <si>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</si>
  <si>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</si>
  <si>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</si>
  <si>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</si>
  <si>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</si>
  <si>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</si>
  <si>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</si>
  <si>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</si>
  <si>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</si>
  <si>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</si>
  <si>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</si>
  <si>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</si>
  <si>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</si>
  <si>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</si>
  <si>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</si>
  <si>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</si>
  <si>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</si>
  <si>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</si>
  <si>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</si>
  <si>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</si>
  <si>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</si>
  <si>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</si>
  <si>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</si>
  <si>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</si>
  <si>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</si>
  <si>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</si>
  <si>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</si>
  <si>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</si>
  <si>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</si>
  <si>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</si>
  <si>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</si>
  <si>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</si>
  <si>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</si>
  <si>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</si>
  <si>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</si>
  <si>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</si>
  <si>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</si>
  <si>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</si>
  <si>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</si>
  <si>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</si>
  <si>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</si>
  <si>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</si>
  <si>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</si>
  <si>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</si>
  <si>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</si>
  <si>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</si>
  <si>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</si>
  <si>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</si>
  <si>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</si>
  <si>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</si>
  <si>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</si>
  <si>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</si>
  <si>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</si>
  <si>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</si>
  <si>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</si>
  <si>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</si>
  <si>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</si>
  <si>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</si>
  <si>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</si>
  <si>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</si>
  <si>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</si>
  <si>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</si>
  <si>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</si>
  <si>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</si>
  <si>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</si>
  <si>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</si>
  <si>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</si>
  <si>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</si>
  <si>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</si>
  <si>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</si>
  <si>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</si>
  <si>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</si>
  <si>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</si>
  <si>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</si>
  <si>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</si>
  <si>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</si>
  <si>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</si>
  <si>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</si>
  <si>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</si>
  <si>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</si>
  <si>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</si>
  <si>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</si>
  <si>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</si>
  <si>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</si>
  <si>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</si>
  <si>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</si>
  <si>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</si>
  <si>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</si>
  <si>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</si>
  <si>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</si>
  <si>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</si>
  <si>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</si>
  <si>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</si>
  <si>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</si>
  <si>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</si>
  <si>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</si>
  <si>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</si>
  <si>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</si>
  <si>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</si>
  <si>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</si>
  <si>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</si>
  <si>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</si>
  <si>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</si>
  <si>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</si>
  <si>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</si>
  <si>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</si>
  <si>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</si>
  <si>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</si>
  <si>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</si>
  <si>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</si>
  <si>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</si>
  <si>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</si>
  <si>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</si>
  <si>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</si>
  <si>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</si>
  <si>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</si>
  <si>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</si>
  <si>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</si>
  <si>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</si>
  <si>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</si>
  <si>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</si>
  <si>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</si>
  <si>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</si>
  <si>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</si>
  <si>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</si>
  <si>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</si>
  <si>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</si>
  <si>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</si>
  <si>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</si>
  <si>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</si>
  <si>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</si>
  <si>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</si>
  <si>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</si>
  <si>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</si>
  <si>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</si>
  <si>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</si>
  <si>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</si>
  <si>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</si>
  <si>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</si>
  <si>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</si>
  <si>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</si>
  <si>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</si>
  <si>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</si>
  <si>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</si>
  <si>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</si>
  <si>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</si>
  <si>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</si>
  <si>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</si>
  <si>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</si>
  <si>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</si>
  <si>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</si>
  <si>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</si>
  <si>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</si>
  <si>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</si>
  <si>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</si>
  <si>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</si>
  <si>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</si>
  <si>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</si>
  <si>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</si>
  <si>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</si>
  <si>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</si>
  <si>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</si>
  <si>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</si>
  <si>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</si>
  <si>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</si>
  <si>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</si>
  <si>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</si>
  <si>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</si>
  <si>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</si>
  <si>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</si>
  <si>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</si>
  <si>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</si>
  <si>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</si>
  <si>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</si>
  <si>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</si>
  <si>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</si>
  <si>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</si>
  <si>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</si>
  <si>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</si>
  <si>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</si>
  <si>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</si>
  <si>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</si>
  <si>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</si>
  <si>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</si>
  <si>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</si>
  <si>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</si>
  <si>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</si>
  <si>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</si>
  <si>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</si>
  <si>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</si>
  <si>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</si>
  <si>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</si>
  <si>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</si>
  <si>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</si>
  <si>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</si>
  <si>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</si>
  <si>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</si>
  <si>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</si>
  <si>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</si>
  <si>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</si>
  <si>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</si>
  <si>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</si>
  <si>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</si>
  <si>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</si>
  <si>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</si>
  <si>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</si>
  <si>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</si>
  <si>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</si>
  <si>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</si>
  <si>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</si>
  <si>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</si>
  <si>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</si>
  <si>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</si>
  <si>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</si>
  <si>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</si>
  <si>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</si>
  <si>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</si>
  <si>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</si>
  <si>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</si>
  <si>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</si>
  <si>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</si>
  <si>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</si>
  <si>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</si>
  <si>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</si>
  <si>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</si>
  <si>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</si>
  <si>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</si>
  <si>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</si>
  <si>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</si>
  <si>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</si>
  <si>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</si>
  <si>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</si>
  <si>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</si>
  <si>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</si>
  <si>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</si>
  <si>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</si>
  <si>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</si>
  <si>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</si>
  <si>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</si>
  <si>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</si>
  <si>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</si>
  <si>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</si>
  <si>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</si>
  <si>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</si>
  <si>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</si>
  <si>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</si>
  <si>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</si>
  <si>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</si>
  <si>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</si>
  <si>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</si>
  <si>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</si>
  <si>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</si>
  <si>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</si>
  <si>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</si>
  <si>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</si>
  <si>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</si>
  <si>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</si>
  <si>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</si>
  <si>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</si>
  <si>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</si>
  <si>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</si>
  <si>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</si>
  <si>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</si>
  <si>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</si>
  <si>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</si>
  <si>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</si>
  <si>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</si>
  <si>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</si>
  <si>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</si>
  <si>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</si>
  <si>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</si>
  <si>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</si>
  <si>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</si>
  <si>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</si>
  <si>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</si>
  <si>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</si>
  <si>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</si>
  <si>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</si>
  <si>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</si>
  <si>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</si>
  <si>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</si>
  <si>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</si>
  <si>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</si>
  <si>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</si>
  <si>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</si>
  <si>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</si>
  <si>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</si>
  <si>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</si>
  <si>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</si>
  <si>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</si>
  <si>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</si>
  <si>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</si>
  <si>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</si>
  <si>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</si>
  <si>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</si>
  <si>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</si>
  <si>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</si>
  <si>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</si>
  <si>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</si>
  <si>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</si>
  <si>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</si>
  <si>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</si>
  <si>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</si>
  <si>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</si>
  <si>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</si>
  <si>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</si>
  <si>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</si>
  <si>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</si>
  <si>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</si>
  <si>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</si>
  <si>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</si>
  <si>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</si>
  <si>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</si>
  <si>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</si>
  <si>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</si>
  <si>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</si>
  <si>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</si>
  <si>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</si>
  <si>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</si>
  <si>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</si>
  <si>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</si>
  <si>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</si>
  <si>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</si>
  <si>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</si>
  <si>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</si>
  <si>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</si>
  <si>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</si>
  <si>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</si>
  <si>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</si>
  <si>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</si>
  <si>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</si>
  <si>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</si>
  <si>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</si>
  <si>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</si>
  <si>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</si>
  <si>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</si>
  <si>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</si>
  <si>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</si>
  <si>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</si>
  <si>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</si>
  <si>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</si>
  <si>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</si>
  <si>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</si>
  <si>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</si>
  <si>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</si>
  <si>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</si>
  <si>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</si>
  <si>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</si>
  <si>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</si>
  <si>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</si>
  <si>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</si>
  <si>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</si>
  <si>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</si>
  <si>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</si>
  <si>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</si>
  <si>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</si>
  <si>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</si>
  <si>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</si>
  <si>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</si>
  <si>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</si>
  <si>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</si>
  <si>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</si>
  <si>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</si>
  <si>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</si>
  <si>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</si>
  <si>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</si>
  <si>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</si>
  <si>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</si>
  <si>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</si>
  <si>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</si>
  <si>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</si>
  <si>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</si>
  <si>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</si>
  <si>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</si>
  <si>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</si>
  <si>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</si>
  <si>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</si>
  <si>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</si>
  <si>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</si>
  <si>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</si>
  <si>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</si>
  <si>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</si>
  <si>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</si>
  <si>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</si>
  <si>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</si>
  <si>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</si>
  <si>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</si>
  <si>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</si>
  <si>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</si>
  <si>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</si>
  <si>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</si>
  <si>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</si>
  <si>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</si>
  <si>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</si>
  <si>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</si>
  <si>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</si>
  <si>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</si>
  <si>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</si>
  <si>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</si>
  <si>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</si>
  <si>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</si>
  <si>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</si>
  <si>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</si>
  <si>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</si>
  <si>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</si>
  <si>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</si>
  <si>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</si>
  <si>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</si>
  <si>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</si>
  <si>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</si>
  <si>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</si>
  <si>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</si>
  <si>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</si>
  <si>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</si>
  <si>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</si>
  <si>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</si>
  <si>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</si>
  <si>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</si>
  <si>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</si>
  <si>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</si>
  <si>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</si>
  <si>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</si>
  <si>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</si>
  <si>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</si>
  <si>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</si>
  <si>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</si>
  <si>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</si>
  <si>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</si>
  <si>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</si>
  <si>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</si>
  <si>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</si>
  <si>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</si>
  <si>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</si>
  <si>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</si>
  <si>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</si>
  <si>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</si>
  <si>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</si>
  <si>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</si>
  <si>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</si>
  <si>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</si>
  <si>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</si>
  <si>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</si>
  <si>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</si>
  <si>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</si>
  <si>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</si>
  <si>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</si>
  <si>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</si>
  <si>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</si>
  <si>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</si>
  <si>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</si>
  <si>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</si>
  <si>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</si>
  <si>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</si>
  <si>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</si>
  <si>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</si>
  <si>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</si>
  <si>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</si>
  <si>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</si>
  <si>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</si>
  <si>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</si>
  <si>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</si>
  <si>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</si>
  <si>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</si>
  <si>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</si>
  <si>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</si>
  <si>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</si>
  <si>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</si>
  <si>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</si>
  <si>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</si>
  <si>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</si>
  <si>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</si>
  <si>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</si>
  <si>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</si>
  <si>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</si>
  <si>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</si>
  <si>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</si>
  <si>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</si>
  <si>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</si>
  <si>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</si>
  <si>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</si>
  <si>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</si>
  <si>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</si>
  <si>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</si>
  <si>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</si>
  <si>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</si>
  <si>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</si>
  <si>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</si>
  <si>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</si>
  <si>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</si>
  <si>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</si>
  <si>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</si>
  <si>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</si>
  <si>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</si>
  <si>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</si>
  <si>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</si>
  <si>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</si>
  <si>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</si>
  <si>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</si>
  <si>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</si>
  <si>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</si>
  <si>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</si>
  <si>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</si>
  <si>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</si>
  <si>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</si>
  <si>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</si>
  <si>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</si>
  <si>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</si>
  <si>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</si>
  <si>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</si>
  <si>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</si>
  <si>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</si>
  <si>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</si>
  <si>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</si>
  <si>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</si>
  <si>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</si>
  <si>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</si>
  <si>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</si>
  <si>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</si>
  <si>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</si>
  <si>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</si>
  <si>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</si>
  <si>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</si>
  <si>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</si>
  <si>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</si>
  <si>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</si>
  <si>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</si>
  <si>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</si>
  <si>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</si>
  <si>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</si>
  <si>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</si>
  <si>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</si>
  <si>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</si>
  <si>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</si>
  <si>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</si>
  <si>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</si>
  <si>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</si>
  <si>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</si>
  <si>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</si>
  <si>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</si>
  <si>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</si>
  <si>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</si>
  <si>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</si>
  <si>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</si>
  <si>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</si>
  <si>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</si>
  <si>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</si>
  <si>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</si>
  <si>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</si>
  <si>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</si>
  <si>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</si>
  <si>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</si>
  <si>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</si>
  <si>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</si>
  <si>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</si>
  <si>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</si>
  <si>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</si>
  <si>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</si>
  <si>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</si>
  <si>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</si>
  <si>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</si>
  <si>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</si>
  <si>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</si>
  <si>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</si>
  <si>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</si>
  <si>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</si>
  <si>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</si>
  <si>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</si>
  <si>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</si>
  <si>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</si>
  <si>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</si>
  <si>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</si>
  <si>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</si>
  <si>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</si>
  <si>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</si>
  <si>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</si>
  <si>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</si>
  <si>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</si>
  <si>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</si>
  <si>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</si>
  <si>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</si>
  <si>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</si>
  <si>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</si>
  <si>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</si>
  <si>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</si>
  <si>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</si>
  <si>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</si>
  <si>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</si>
  <si>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</si>
  <si>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</si>
  <si>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</si>
  <si>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</si>
  <si>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</si>
  <si>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</si>
  <si>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</si>
  <si>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</si>
  <si>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</si>
  <si>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</si>
  <si>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</si>
  <si>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</si>
  <si>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</si>
  <si>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</si>
  <si>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</si>
  <si>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</si>
  <si>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</si>
  <si>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</si>
  <si>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</si>
  <si>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</si>
  <si>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</si>
  <si>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</si>
  <si>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</si>
  <si>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</si>
  <si>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</si>
  <si>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</si>
  <si>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</si>
  <si>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</si>
  <si>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</si>
  <si>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</si>
  <si>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</si>
  <si>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</si>
  <si>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</si>
  <si>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</si>
  <si>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</si>
  <si>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</si>
  <si>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</si>
  <si>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</si>
  <si>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</si>
  <si>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</si>
  <si>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</si>
  <si>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</si>
  <si>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</si>
  <si>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</si>
  <si>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</si>
  <si>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</si>
  <si>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</si>
  <si>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</si>
  <si>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</si>
  <si>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</si>
  <si>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</si>
  <si>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</si>
  <si>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</si>
  <si>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</si>
  <si>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</si>
  <si>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</si>
  <si>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</si>
  <si>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</si>
  <si>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</si>
  <si>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</si>
  <si>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</si>
  <si>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</si>
  <si>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</si>
  <si>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</si>
  <si>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</si>
  <si>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</si>
  <si>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</si>
  <si>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</si>
  <si>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</si>
  <si>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</si>
  <si>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</si>
  <si>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</si>
  <si>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</si>
  <si>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</si>
  <si>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</si>
  <si>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</si>
  <si>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</si>
  <si>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</si>
  <si>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</si>
  <si>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</si>
  <si>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</si>
  <si>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</si>
  <si>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</si>
  <si>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</si>
  <si>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</si>
  <si>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</si>
  <si>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</si>
  <si>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</si>
  <si>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</si>
  <si>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</si>
  <si>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</si>
  <si>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</si>
  <si>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</si>
  <si>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</si>
  <si>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</si>
  <si>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</si>
  <si>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</si>
  <si>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</si>
  <si>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</si>
  <si>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</si>
  <si>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</si>
  <si>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</si>
  <si>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</si>
  <si>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</si>
  <si>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</si>
  <si>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</si>
  <si>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</si>
  <si>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</si>
  <si>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</si>
  <si>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</si>
  <si>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</si>
  <si>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</si>
  <si>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</si>
  <si>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</si>
  <si>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</si>
  <si>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</si>
  <si>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</si>
  <si>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</si>
  <si>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</si>
  <si>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</si>
  <si>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</si>
  <si>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</si>
  <si>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</si>
  <si>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</si>
  <si>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</si>
  <si>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</si>
  <si>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</si>
  <si>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</si>
  <si>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</si>
  <si>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</si>
  <si>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</si>
  <si>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</si>
  <si>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</si>
  <si>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</si>
  <si>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</si>
  <si>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</si>
  <si>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</si>
  <si>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</si>
  <si>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</si>
  <si>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</si>
  <si>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</si>
  <si>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</si>
  <si>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</si>
  <si>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</si>
  <si>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</si>
  <si>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</si>
  <si>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</si>
  <si>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</si>
  <si>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</si>
  <si>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</si>
  <si>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</si>
  <si>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</si>
  <si>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</si>
  <si>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</si>
  <si>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</si>
  <si>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</si>
  <si>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</si>
  <si>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</si>
  <si>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</si>
  <si>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</si>
  <si>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</si>
  <si>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</si>
  <si>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</si>
  <si>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</si>
  <si>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</si>
  <si>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</si>
  <si>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</si>
  <si>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</si>
  <si>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</si>
  <si>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</si>
  <si>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</si>
  <si>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</si>
  <si>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</si>
  <si>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</si>
  <si>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</si>
  <si>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</si>
  <si>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</si>
  <si>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</si>
  <si>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</si>
  <si>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</si>
  <si>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</si>
  <si>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</si>
  <si>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</si>
  <si>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</si>
  <si>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</si>
  <si>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</si>
  <si>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</si>
  <si>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</si>
  <si>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</si>
  <si>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</si>
  <si>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</si>
  <si>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</si>
  <si>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</si>
  <si>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</si>
  <si>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</si>
  <si>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</si>
  <si>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</si>
  <si>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</si>
  <si>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</si>
  <si>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</si>
  <si>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</si>
  <si>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</si>
  <si>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</si>
  <si>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</si>
  <si>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</si>
  <si>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</si>
  <si>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</si>
  <si>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</si>
  <si>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</si>
  <si>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</si>
  <si>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</si>
  <si>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</si>
  <si>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</si>
  <si>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</si>
  <si>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</si>
  <si>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</si>
  <si>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</si>
  <si>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</si>
  <si>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</si>
  <si>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</si>
  <si>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</si>
  <si>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</si>
  <si>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</si>
  <si>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</si>
  <si>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</si>
  <si>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</si>
  <si>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</si>
  <si>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</si>
  <si>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</si>
  <si>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</si>
  <si>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</si>
  <si>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</si>
  <si>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</si>
  <si>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</si>
  <si>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</si>
  <si>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</si>
  <si>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</si>
  <si>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</si>
  <si>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</si>
  <si>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</si>
  <si>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</si>
  <si>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</si>
  <si>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</si>
  <si>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</si>
  <si>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</si>
  <si>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</si>
  <si>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</si>
  <si>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</si>
  <si>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</si>
  <si>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</si>
  <si>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</si>
  <si>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</si>
  <si>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</si>
  <si>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</si>
  <si>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</si>
  <si>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</si>
  <si>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</si>
  <si>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</si>
  <si>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</si>
  <si>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</si>
  <si>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</si>
  <si>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</si>
  <si>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</si>
  <si>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</si>
  <si>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</si>
  <si>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</si>
  <si>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</si>
  <si>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</si>
  <si>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</si>
  <si>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</si>
  <si>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</si>
  <si>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</si>
  <si>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</si>
  <si>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</si>
  <si>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</si>
  <si>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</si>
  <si>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</si>
  <si>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</si>
  <si>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</si>
  <si>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</si>
  <si>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</si>
  <si>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</si>
  <si>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</si>
  <si>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</si>
  <si>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</si>
  <si>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</si>
  <si>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</si>
  <si>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</si>
  <si>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</si>
  <si>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</si>
  <si>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</si>
  <si>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</si>
  <si>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</si>
  <si>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</si>
  <si>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</si>
  <si>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</si>
  <si>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</si>
  <si>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</si>
  <si>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</si>
  <si>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</si>
  <si>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</si>
  <si>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</si>
  <si>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</si>
  <si>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</si>
  <si>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</si>
  <si>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</si>
  <si>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</si>
  <si>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</si>
  <si>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</si>
  <si>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</si>
  <si>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</si>
  <si>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</si>
  <si>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</si>
  <si>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</si>
  <si>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</si>
  <si>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</si>
  <si>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</si>
  <si>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</si>
  <si>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</si>
  <si>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</si>
  <si>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</si>
  <si>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</si>
  <si>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</si>
  <si>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</si>
  <si>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</si>
  <si>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</si>
  <si>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</si>
  <si>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</si>
  <si>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</si>
  <si>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</si>
  <si>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</si>
  <si>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</si>
  <si>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</si>
  <si>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</si>
  <si>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</si>
  <si>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</si>
  <si>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</si>
  <si>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</si>
  <si>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</si>
  <si>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</si>
  <si>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</si>
  <si>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</si>
  <si>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</si>
  <si>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</si>
  <si>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</si>
  <si>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</si>
  <si>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</si>
  <si>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</si>
  <si>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</si>
  <si>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</si>
  <si>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</si>
  <si>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</si>
  <si>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</si>
  <si>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</si>
  <si>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</si>
  <si>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</si>
  <si>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</si>
  <si>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</si>
  <si>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</si>
  <si>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</si>
  <si>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</si>
  <si>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</si>
  <si>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</si>
  <si>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</si>
  <si>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</si>
  <si>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</si>
  <si>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</si>
  <si>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</si>
  <si>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</si>
  <si>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</si>
  <si>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</si>
  <si>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</si>
  <si>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</si>
  <si>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</si>
  <si>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</si>
  <si>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</si>
  <si>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</si>
  <si>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</si>
  <si>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</si>
  <si>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</si>
  <si>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</si>
  <si>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</si>
  <si>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</si>
  <si>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</si>
  <si>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</si>
  <si>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</si>
  <si>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</si>
  <si>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</si>
  <si>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</si>
  <si>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</si>
  <si>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</si>
  <si>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</si>
  <si>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</si>
  <si>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</si>
  <si>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</si>
  <si>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</si>
  <si>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</si>
  <si>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</si>
  <si>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</si>
  <si>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</si>
  <si>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</si>
  <si>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</si>
  <si>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</si>
  <si>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</si>
  <si>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</si>
  <si>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</si>
  <si>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</si>
  <si>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</si>
  <si>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</si>
  <si>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</si>
  <si>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</si>
  <si>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</si>
  <si>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</si>
  <si>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</si>
  <si>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</si>
  <si>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</si>
  <si>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</si>
  <si>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</si>
  <si>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</si>
  <si>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</si>
  <si>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</si>
  <si>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</si>
  <si>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</si>
  <si>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</si>
  <si>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</si>
  <si>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</si>
  <si>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</si>
  <si>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</si>
  <si>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</si>
  <si>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</si>
  <si>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</si>
  <si>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</si>
  <si>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</si>
  <si>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</si>
  <si>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</si>
  <si>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</si>
  <si>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</si>
  <si>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</si>
  <si>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</si>
  <si>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</si>
  <si>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</si>
  <si>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</si>
  <si>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</si>
  <si>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</si>
  <si>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</si>
  <si>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</si>
  <si>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</si>
  <si>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</si>
  <si>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</si>
  <si>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</si>
  <si>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</si>
  <si>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</si>
  <si>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</si>
  <si>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</si>
  <si>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</si>
  <si>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</si>
  <si>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</si>
  <si>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</si>
  <si>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</si>
  <si>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</si>
  <si>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</si>
  <si>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</si>
  <si>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</si>
  <si>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</si>
  <si>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</si>
  <si>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</si>
  <si>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</si>
  <si>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</si>
  <si>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</si>
  <si>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</si>
  <si>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</si>
  <si>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</si>
  <si>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</si>
  <si>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</si>
  <si>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</si>
  <si>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</si>
  <si>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</si>
  <si>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</si>
  <si>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</si>
  <si>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</si>
  <si>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</si>
  <si>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</si>
  <si>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</si>
  <si>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</si>
  <si>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</si>
  <si>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</si>
  <si>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</si>
  <si>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</si>
  <si>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</si>
  <si>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</si>
  <si>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</si>
  <si>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</si>
  <si>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</si>
  <si>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</si>
  <si>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</si>
  <si>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</si>
  <si>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</si>
  <si>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</si>
  <si>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</si>
  <si>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</si>
  <si>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</si>
  <si>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</si>
  <si>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</si>
  <si>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</si>
  <si>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</si>
  <si>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</si>
  <si>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</si>
  <si>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</si>
  <si>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</si>
  <si>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</si>
  <si>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</si>
  <si>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</si>
  <si>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</si>
  <si>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</si>
  <si>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</si>
  <si>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</si>
  <si>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</si>
  <si>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</si>
  <si>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</si>
  <si>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</si>
  <si>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</si>
  <si>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</si>
  <si>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</si>
  <si>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</si>
  <si>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</si>
  <si>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</si>
  <si>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</si>
  <si>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</si>
  <si>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</si>
  <si>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</si>
  <si>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</si>
  <si>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</si>
  <si>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</si>
  <si>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</si>
  <si>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</si>
  <si>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</si>
  <si>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</si>
  <si>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</si>
  <si>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</si>
  <si>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</si>
  <si>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</si>
  <si>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</si>
  <si>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</si>
  <si>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</si>
  <si>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</si>
  <si>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</si>
  <si>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</si>
  <si>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</si>
  <si>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</si>
  <si>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</si>
  <si>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</si>
  <si>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</si>
  <si>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</si>
  <si>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</si>
  <si>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</si>
  <si>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</si>
  <si>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</si>
  <si>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</si>
  <si>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</si>
  <si>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</si>
  <si>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</si>
  <si>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</si>
  <si>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</si>
  <si>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</si>
  <si>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</si>
  <si>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</si>
  <si>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</si>
  <si>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</si>
  <si>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</si>
  <si>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</si>
  <si>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</si>
  <si>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</si>
  <si>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</si>
  <si>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</si>
  <si>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</si>
  <si>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</si>
  <si>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</si>
  <si>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</si>
  <si>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</si>
  <si>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</si>
  <si>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</si>
  <si>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</si>
  <si>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</si>
  <si>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</si>
  <si>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</si>
  <si>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</si>
  <si>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</si>
  <si>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</si>
  <si>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</si>
  <si>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</si>
  <si>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</si>
  <si>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</si>
  <si>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</si>
  <si>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</si>
  <si>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</si>
  <si>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</si>
  <si>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</si>
  <si>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</si>
  <si>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</si>
  <si>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</si>
  <si>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</si>
  <si>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</si>
  <si>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</si>
  <si>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</si>
  <si>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</si>
  <si>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</si>
  <si>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</si>
  <si>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</si>
  <si>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</si>
  <si>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</si>
  <si>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</si>
  <si>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</si>
  <si>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</si>
  <si>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</si>
  <si>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</si>
  <si>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</si>
  <si>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</si>
  <si>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</si>
  <si>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</si>
  <si>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</si>
  <si>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</si>
  <si>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</si>
  <si>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</si>
  <si>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</si>
  <si>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</si>
  <si>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</si>
  <si>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</si>
  <si>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</si>
  <si>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</si>
  <si>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</si>
  <si>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</si>
  <si>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</si>
  <si>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</si>
  <si>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</si>
  <si>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</si>
  <si>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</si>
  <si>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</si>
  <si>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</si>
  <si>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</si>
  <si>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</si>
  <si>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</si>
  <si>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</si>
  <si>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</si>
  <si>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</si>
  <si>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</si>
  <si>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</si>
  <si>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</si>
  <si>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</si>
  <si>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</si>
  <si>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</si>
  <si>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</si>
  <si>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</si>
  <si>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</si>
  <si>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</si>
  <si>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</si>
  <si>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</si>
  <si>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</si>
  <si>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</si>
  <si>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</si>
  <si>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</si>
  <si>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</si>
  <si>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</si>
  <si>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</si>
  <si>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</si>
  <si>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</si>
  <si>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</si>
  <si>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</si>
  <si>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</si>
  <si>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</si>
  <si>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</si>
  <si>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</si>
  <si>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</si>
  <si>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</si>
  <si>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</si>
  <si>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</si>
  <si>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</si>
  <si>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</si>
  <si>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</si>
  <si>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</si>
  <si>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</si>
  <si>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</si>
  <si>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</si>
  <si>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</si>
  <si>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</si>
  <si>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</si>
  <si>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</si>
  <si>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</si>
  <si>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</si>
  <si>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</si>
  <si>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</si>
  <si>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</si>
  <si>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</si>
  <si>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</si>
  <si>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</si>
  <si>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</si>
  <si>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</si>
  <si>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</si>
  <si>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</si>
  <si>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</si>
  <si>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</si>
  <si>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</si>
  <si>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</si>
  <si>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</si>
  <si>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</si>
  <si>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</si>
  <si>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</si>
  <si>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</si>
  <si>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</si>
  <si>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</si>
  <si>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</si>
  <si>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</si>
  <si>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</si>
  <si>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</si>
  <si>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</si>
  <si>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</si>
  <si>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</si>
  <si>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</si>
  <si>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</si>
  <si>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</si>
  <si>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</si>
  <si>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</si>
  <si>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</si>
  <si>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</si>
  <si>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</si>
  <si>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</si>
  <si>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</si>
  <si>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</si>
  <si>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</si>
  <si>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</si>
  <si>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</si>
  <si>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</si>
  <si>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</si>
  <si>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</si>
  <si>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</si>
  <si>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</si>
  <si>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</si>
  <si>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</si>
  <si>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</si>
  <si>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</si>
  <si>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</si>
  <si>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</si>
  <si>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</si>
  <si>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</si>
  <si>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</si>
  <si>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</si>
  <si>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</si>
  <si>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</si>
  <si>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</si>
  <si>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</si>
  <si>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</si>
  <si>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</si>
  <si>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</si>
  <si>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</si>
  <si>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</si>
  <si>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</si>
  <si>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</si>
  <si>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</si>
  <si>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</si>
  <si>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</si>
  <si>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</si>
  <si>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</si>
  <si>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</si>
  <si>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</si>
  <si>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</si>
  <si>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</si>
  <si>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</si>
  <si>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</si>
  <si>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</si>
  <si>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</si>
  <si>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</si>
  <si>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</si>
  <si>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</si>
  <si>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</si>
  <si>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</si>
  <si>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</si>
  <si>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</si>
  <si>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</si>
  <si>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</si>
  <si>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</si>
  <si>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</si>
  <si>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</si>
  <si>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</si>
  <si>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</si>
  <si>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</si>
  <si>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</si>
  <si>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</si>
  <si>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</si>
  <si>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</si>
  <si>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</si>
  <si>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</si>
  <si>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</si>
  <si>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</si>
  <si>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</si>
  <si>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</si>
  <si>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</si>
  <si>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</si>
  <si>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</si>
  <si>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</si>
  <si>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</si>
  <si>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</si>
  <si>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</si>
  <si>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</si>
  <si>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</si>
  <si>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</si>
  <si>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</si>
  <si>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</si>
  <si>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</si>
  <si>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</si>
  <si>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</si>
  <si>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</si>
  <si>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</si>
  <si>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</si>
  <si>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</si>
  <si>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</si>
  <si>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</si>
  <si>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</si>
  <si>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</si>
  <si>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</si>
  <si>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</si>
  <si>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</si>
  <si>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</si>
  <si>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</si>
  <si>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</si>
  <si>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</si>
  <si>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</si>
  <si>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</si>
  <si>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</si>
  <si>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</si>
  <si>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</si>
  <si>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</si>
  <si>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</si>
  <si>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</si>
  <si>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</si>
  <si>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</si>
  <si>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</si>
  <si>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</si>
  <si>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</si>
  <si>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</si>
  <si>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</si>
  <si>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</si>
  <si>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</si>
  <si>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</si>
  <si>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</si>
  <si>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</si>
  <si>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</si>
  <si>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</si>
  <si>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</si>
  <si>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</si>
  <si>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</si>
  <si>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</si>
  <si>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</si>
  <si>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</si>
  <si>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</si>
  <si>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</si>
  <si>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</si>
  <si>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</si>
  <si>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</si>
  <si>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</si>
  <si>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</si>
  <si>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</si>
  <si>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</si>
  <si>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</si>
  <si>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</si>
  <si>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</si>
  <si>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</si>
  <si>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</si>
  <si>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</si>
  <si>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</si>
  <si>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</si>
  <si>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</si>
  <si>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</si>
  <si>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</si>
  <si>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</si>
  <si>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</si>
  <si>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</si>
  <si>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</si>
  <si>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</si>
  <si>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</si>
  <si>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</si>
  <si>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</si>
  <si>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</si>
  <si>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</si>
  <si>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</si>
  <si>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</si>
  <si>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</si>
  <si>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</si>
  <si>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</si>
  <si>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</si>
  <si>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</si>
  <si>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</si>
  <si>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</si>
  <si>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</si>
  <si>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</si>
  <si>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</si>
  <si>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</si>
  <si>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</si>
  <si>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</si>
  <si>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</si>
  <si>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</si>
  <si>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</si>
  <si>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</si>
  <si>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</si>
  <si>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</si>
  <si>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</si>
  <si>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</si>
  <si>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</si>
  <si>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</si>
  <si>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</si>
  <si>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</si>
  <si>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</si>
  <si>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</si>
  <si>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</si>
  <si>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</si>
  <si>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</si>
  <si>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</si>
  <si>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</si>
  <si>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</si>
  <si>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</si>
  <si>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</si>
  <si>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</si>
  <si>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</si>
  <si>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</si>
  <si>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</si>
  <si>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</si>
  <si>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</si>
  <si>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</si>
  <si>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</si>
  <si>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</si>
  <si>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</si>
  <si>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</si>
  <si>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</si>
  <si>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</si>
  <si>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</si>
  <si>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</si>
  <si>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</si>
  <si>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</si>
  <si>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</si>
  <si>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</si>
  <si>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</si>
  <si>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</si>
  <si>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</si>
  <si>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</si>
  <si>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</si>
  <si>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</si>
  <si>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</si>
  <si>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</si>
  <si>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</si>
  <si>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</si>
  <si>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</si>
  <si>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</si>
  <si>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</si>
  <si>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</si>
  <si>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</si>
  <si>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</si>
  <si>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</si>
  <si>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</si>
  <si>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</si>
  <si>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</si>
  <si>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</si>
  <si>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</si>
  <si>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</si>
  <si>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</si>
  <si>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</si>
  <si>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</si>
  <si>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</si>
  <si>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</si>
  <si>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</si>
  <si>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</si>
  <si>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</si>
  <si>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</si>
  <si>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</si>
  <si>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</si>
  <si>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</si>
  <si>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</si>
  <si>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</si>
  <si>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</si>
  <si>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</si>
  <si>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</si>
  <si>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</si>
  <si>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</si>
  <si>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</si>
  <si>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</si>
  <si>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</si>
  <si>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</si>
  <si>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</si>
  <si>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</si>
  <si>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</si>
  <si>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</si>
  <si>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</si>
  <si>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</si>
  <si>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</si>
  <si>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</si>
  <si>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</si>
  <si>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</si>
  <si>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</si>
  <si>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</si>
  <si>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</si>
  <si>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</si>
  <si>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</si>
  <si>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</si>
  <si>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</si>
  <si>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</si>
  <si>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</si>
  <si>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</si>
  <si>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</si>
  <si>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</si>
  <si>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</si>
  <si>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</si>
  <si>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</si>
  <si>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</si>
  <si>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</si>
  <si>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</si>
  <si>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</si>
  <si>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</si>
  <si>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</si>
  <si>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</si>
  <si>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</si>
  <si>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</si>
  <si>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</si>
  <si>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</si>
  <si>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</si>
  <si>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</si>
  <si>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</si>
  <si>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</si>
  <si>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</si>
  <si>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</si>
  <si>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</si>
  <si>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</si>
  <si>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</si>
  <si>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</si>
  <si>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</si>
  <si>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</si>
  <si>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</si>
  <si>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</si>
  <si>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</si>
  <si>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</si>
  <si>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</si>
  <si>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</si>
  <si>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</si>
  <si>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</si>
  <si>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</si>
  <si>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</si>
  <si>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</si>
  <si>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</si>
  <si>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</si>
  <si>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</si>
  <si>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</si>
  <si>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</si>
  <si>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</si>
  <si>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</si>
  <si>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</si>
  <si>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</si>
  <si>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</si>
  <si>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</si>
  <si>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</si>
  <si>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</si>
  <si>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</si>
  <si>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</si>
  <si>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</si>
  <si>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</si>
  <si>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</si>
  <si>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</si>
  <si>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</si>
  <si>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</si>
  <si>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</si>
  <si>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</si>
  <si>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</si>
  <si>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</si>
  <si>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</si>
  <si>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</si>
  <si>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</si>
  <si>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</si>
  <si>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</si>
  <si>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</si>
  <si>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</si>
  <si>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</si>
  <si>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</si>
  <si>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</si>
  <si>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</si>
  <si>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</si>
  <si>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</si>
  <si>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</si>
  <si>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</si>
  <si>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</si>
  <si>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</si>
  <si>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</si>
  <si>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</si>
  <si>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</si>
  <si>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</si>
  <si>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</si>
  <si>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</si>
  <si>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</si>
  <si>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</si>
  <si>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</si>
  <si>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</si>
  <si>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</si>
  <si>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</si>
  <si>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</si>
  <si>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</si>
  <si>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</si>
  <si>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</si>
  <si>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</si>
  <si>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</si>
  <si>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</si>
  <si>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</si>
  <si>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</si>
  <si>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</si>
  <si>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</si>
  <si>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</si>
  <si>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</si>
  <si>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</si>
  <si>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</si>
  <si>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</si>
  <si>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</si>
  <si>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</si>
  <si>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</si>
  <si>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</si>
  <si>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</si>
  <si>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</si>
  <si>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</si>
  <si>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</si>
  <si>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</si>
  <si>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</si>
  <si>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</si>
  <si>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</si>
  <si>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</si>
  <si>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</si>
  <si>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</si>
  <si>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</si>
  <si>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</si>
  <si>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</si>
  <si>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</si>
  <si>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</si>
  <si>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</si>
  <si>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</si>
  <si>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</si>
  <si>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</si>
  <si>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</si>
  <si>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</si>
  <si>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</si>
  <si>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</si>
  <si>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</si>
  <si>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</si>
  <si>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</si>
  <si>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</si>
  <si>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</si>
  <si>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</si>
  <si>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</si>
  <si>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</si>
  <si>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</si>
  <si>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</si>
  <si>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</si>
  <si>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</si>
  <si>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</si>
  <si>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</si>
  <si>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</si>
  <si>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</si>
  <si>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</si>
  <si>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</si>
  <si>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</si>
  <si>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</si>
  <si>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</si>
  <si>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</si>
  <si>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</si>
  <si>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</si>
  <si>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</si>
  <si>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</si>
  <si>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</si>
  <si>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</si>
  <si>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</si>
  <si>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</si>
  <si>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</si>
  <si>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</si>
  <si>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</si>
  <si>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</si>
  <si>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</si>
  <si>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</si>
  <si>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</si>
  <si>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</si>
  <si>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</si>
  <si>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</si>
  <si>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</si>
  <si>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</si>
  <si>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</si>
  <si>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</si>
  <si>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</si>
  <si>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</si>
  <si>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</si>
  <si>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</si>
  <si>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</si>
  <si>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</si>
  <si>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</si>
  <si>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</si>
  <si>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</si>
  <si>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</si>
  <si>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</si>
  <si>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</si>
  <si>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</si>
  <si>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</si>
  <si>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</si>
  <si>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</si>
  <si>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</si>
  <si>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</si>
  <si>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</si>
  <si>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</si>
  <si>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</si>
  <si>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</si>
  <si>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</si>
  <si>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</si>
  <si>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</si>
  <si>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</si>
  <si>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</si>
  <si>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</si>
  <si>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</si>
  <si>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</si>
  <si>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</si>
  <si>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</si>
  <si>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</si>
  <si>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</si>
  <si>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</si>
  <si>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</si>
  <si>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</si>
  <si>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</si>
  <si>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</si>
  <si>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</si>
  <si>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</si>
  <si>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</si>
  <si>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</si>
  <si>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</si>
  <si>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</si>
  <si>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</si>
  <si>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</si>
  <si>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</si>
  <si>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</si>
  <si>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</si>
  <si>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</si>
  <si>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</si>
  <si>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</si>
  <si>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</si>
  <si>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</si>
  <si>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</si>
  <si>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</si>
  <si>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</si>
  <si>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</si>
  <si>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</si>
  <si>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</si>
  <si>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</si>
  <si>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</si>
  <si>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</si>
  <si>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</si>
  <si>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</si>
  <si>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</si>
  <si>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</si>
  <si>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</si>
  <si>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</si>
  <si>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</si>
  <si>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</si>
  <si>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</si>
  <si>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</si>
  <si>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</si>
  <si>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</si>
  <si>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</si>
  <si>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</si>
  <si>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</si>
  <si>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</si>
  <si>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</si>
  <si>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</si>
  <si>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</si>
  <si>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</si>
  <si>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</si>
  <si>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</si>
  <si>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</si>
  <si>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</si>
  <si>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</si>
  <si>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</si>
  <si>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</si>
  <si>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</si>
  <si>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</si>
  <si>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</si>
  <si>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</si>
  <si>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</si>
  <si>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</si>
  <si>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</si>
  <si>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</si>
  <si>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</si>
  <si>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</si>
  <si>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</si>
  <si>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</si>
  <si>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</si>
  <si>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</si>
  <si>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</si>
  <si>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</si>
  <si>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</si>
  <si>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</si>
  <si>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</si>
  <si>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</si>
  <si>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</si>
  <si>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</si>
  <si>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</si>
  <si>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</si>
  <si>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</si>
  <si>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</si>
  <si>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</si>
  <si>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</si>
  <si>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</si>
  <si>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</si>
  <si>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</si>
  <si>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</si>
  <si>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</si>
  <si>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</si>
  <si>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</si>
  <si>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</si>
  <si>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</si>
  <si>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</si>
  <si>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</si>
  <si>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</si>
  <si>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</si>
  <si>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</si>
  <si>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</si>
  <si>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</si>
  <si>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</si>
  <si>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</si>
  <si>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</si>
  <si>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</si>
  <si>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</si>
  <si>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</si>
  <si>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</si>
  <si>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</si>
  <si>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</si>
  <si>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</si>
  <si>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</si>
  <si>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</si>
  <si>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</si>
  <si>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</si>
  <si>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</si>
  <si>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</si>
  <si>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</si>
  <si>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</si>
  <si>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</si>
  <si>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</si>
  <si>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</si>
  <si>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</si>
  <si>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</si>
  <si>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</si>
  <si>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</si>
  <si>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</si>
  <si>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</si>
  <si>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</si>
  <si>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</si>
  <si>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</si>
  <si>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</si>
  <si>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</si>
  <si>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</si>
  <si>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</si>
  <si>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</si>
  <si>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</si>
  <si>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</si>
  <si>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</si>
  <si>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</si>
  <si>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</si>
  <si>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</si>
  <si>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</si>
  <si>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</si>
  <si>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</si>
  <si>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</si>
  <si>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</si>
  <si>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</si>
  <si>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</si>
  <si>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</si>
  <si>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</si>
  <si>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</si>
  <si>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</si>
  <si>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</si>
  <si>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</si>
  <si>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</si>
  <si>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</si>
  <si>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</si>
  <si>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</si>
  <si>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</si>
  <si>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</si>
  <si>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</si>
  <si>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</si>
  <si>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</si>
  <si>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</si>
  <si>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</si>
  <si>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</si>
  <si>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</si>
  <si>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</si>
  <si>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</si>
  <si>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</si>
  <si>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</si>
  <si>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</si>
  <si>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</si>
  <si>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</si>
  <si>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</si>
  <si>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</si>
  <si>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</si>
  <si>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</si>
  <si>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</si>
  <si>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</si>
  <si>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</si>
  <si>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</si>
  <si>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</si>
  <si>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</si>
  <si>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</si>
  <si>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</si>
  <si>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</si>
  <si>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</si>
  <si>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</si>
  <si>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</si>
  <si>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</si>
  <si>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</si>
  <si>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</si>
  <si>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</si>
  <si>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</si>
  <si>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</si>
  <si>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</si>
  <si>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</si>
  <si>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</si>
  <si>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</si>
  <si>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</si>
  <si>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</si>
  <si>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</si>
  <si>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</si>
  <si>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</si>
  <si>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</si>
  <si>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</si>
  <si>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</si>
  <si>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</si>
  <si>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</si>
  <si>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</si>
  <si>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</si>
  <si>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</si>
  <si>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</si>
  <si>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</si>
  <si>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</si>
  <si>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</si>
  <si>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</si>
  <si>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</si>
  <si>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</si>
  <si>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</si>
  <si>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</si>
  <si>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</si>
  <si>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</si>
  <si>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</si>
  <si>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</si>
  <si>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</si>
  <si>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</si>
  <si>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</si>
  <si>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</si>
  <si>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</si>
  <si>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</si>
  <si>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</si>
  <si>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</si>
  <si>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</si>
  <si>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</si>
  <si>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</si>
  <si>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</si>
  <si>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</si>
  <si>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</si>
  <si>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</si>
  <si>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</si>
  <si>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</si>
  <si>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</si>
  <si>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</si>
  <si>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</si>
  <si>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</si>
  <si>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</si>
  <si>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</si>
  <si>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</si>
  <si>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</si>
  <si>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</si>
  <si>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</si>
  <si>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</si>
  <si>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</si>
  <si>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</si>
  <si>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</si>
  <si>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</si>
  <si>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</si>
  <si>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</si>
  <si>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</si>
  <si>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</si>
  <si>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</si>
  <si>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</si>
  <si>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</si>
  <si>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</si>
  <si>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</si>
  <si>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</si>
  <si>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</si>
  <si>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</si>
  <si>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</si>
  <si>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</si>
  <si>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</si>
  <si>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</si>
  <si>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</si>
  <si>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</si>
  <si>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</si>
  <si>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</si>
  <si>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</si>
  <si>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</si>
  <si>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</si>
  <si>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</si>
  <si>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</si>
  <si>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</si>
  <si>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</si>
  <si>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</si>
  <si>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</si>
  <si>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</si>
  <si>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</si>
  <si>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</si>
  <si>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</si>
  <si>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</si>
  <si>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</si>
  <si>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</si>
  <si>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</si>
  <si>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</si>
  <si>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</si>
  <si>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</si>
  <si>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</si>
  <si>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</si>
  <si>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</si>
  <si>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</si>
  <si>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</si>
  <si>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</si>
  <si>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</si>
  <si>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</si>
  <si>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</si>
  <si>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</si>
  <si>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</si>
  <si>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</si>
  <si>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</si>
  <si>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</si>
  <si>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</si>
  <si>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</si>
  <si>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</si>
  <si>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</si>
  <si>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</si>
  <si>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</si>
  <si>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</si>
  <si>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</si>
  <si>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</si>
  <si>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</si>
  <si>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</si>
  <si>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</si>
  <si>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</si>
  <si>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</si>
  <si>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</si>
  <si>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</si>
  <si>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</si>
  <si>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</si>
  <si>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</si>
  <si>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</si>
  <si>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</si>
  <si>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</si>
  <si>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</si>
  <si>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</si>
  <si>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</si>
  <si>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</si>
  <si>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</si>
  <si>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</si>
  <si>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</si>
  <si>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</si>
  <si>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</si>
  <si>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</si>
  <si>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</si>
  <si>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</si>
  <si>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</si>
  <si>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</si>
  <si>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</si>
  <si>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</si>
  <si>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</si>
  <si>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</si>
  <si>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</si>
  <si>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</si>
  <si>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</si>
  <si>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</si>
  <si>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</si>
  <si>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</si>
  <si>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</si>
  <si>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</si>
  <si>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</si>
  <si>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</si>
  <si>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</si>
  <si>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</si>
  <si>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</si>
  <si>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</si>
  <si>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</si>
  <si>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</si>
  <si>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</si>
  <si>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</si>
  <si>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</si>
  <si>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</si>
  <si>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</si>
  <si>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</si>
  <si>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</si>
  <si>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</si>
  <si>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</si>
  <si>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</si>
  <si>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</si>
  <si>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</si>
  <si>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</si>
  <si>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</si>
  <si>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</si>
  <si>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</si>
  <si>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</si>
  <si>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</si>
  <si>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</si>
  <si>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</si>
  <si>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</si>
  <si>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</si>
  <si>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</si>
  <si>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</si>
  <si>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</si>
  <si>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</si>
  <si>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</si>
  <si>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</si>
  <si>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</si>
  <si>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</si>
  <si>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</si>
  <si>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</si>
  <si>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</si>
  <si>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</si>
  <si>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</si>
  <si>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</si>
  <si>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</si>
  <si>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</si>
  <si>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</si>
  <si>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</si>
  <si>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</si>
  <si>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</si>
  <si>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</si>
  <si>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</si>
  <si>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</si>
  <si>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</si>
  <si>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</si>
  <si>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</si>
  <si>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</si>
  <si>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</si>
  <si>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</si>
  <si>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</si>
  <si>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</si>
  <si>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</si>
  <si>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</si>
  <si>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</si>
  <si>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</si>
  <si>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</si>
  <si>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</si>
  <si>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</si>
  <si>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</si>
  <si>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</si>
  <si>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</si>
  <si>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</si>
  <si>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</si>
  <si>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</si>
  <si>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</si>
  <si>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</si>
  <si>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</si>
  <si>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</si>
  <si>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</si>
  <si>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</si>
  <si>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</si>
  <si>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</si>
  <si>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</si>
  <si>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</si>
  <si>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</si>
  <si>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</si>
  <si>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</si>
  <si>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</si>
  <si>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</si>
  <si>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</si>
  <si>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</si>
  <si>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</si>
  <si>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</si>
  <si>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</si>
  <si>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</si>
  <si>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</si>
  <si>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</si>
  <si>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</si>
  <si>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</si>
  <si>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</si>
  <si>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</si>
  <si>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</si>
  <si>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</si>
  <si>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</si>
  <si>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</si>
  <si>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</si>
  <si>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</si>
  <si>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</si>
  <si>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</si>
  <si>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</si>
  <si>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</si>
  <si>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</si>
  <si>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</si>
  <si>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</si>
  <si>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</si>
  <si>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</si>
  <si>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</si>
  <si>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</si>
  <si>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</si>
  <si>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</si>
  <si>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</si>
  <si>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</si>
  <si>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</si>
  <si>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</si>
  <si>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</si>
  <si>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</si>
  <si>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</si>
  <si>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</si>
  <si>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</si>
  <si>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</si>
  <si>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</si>
  <si>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</si>
  <si>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</si>
  <si>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</si>
  <si>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</si>
  <si>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</si>
  <si>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</si>
  <si>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</si>
  <si>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</si>
  <si>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</si>
  <si>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</si>
  <si>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</si>
  <si>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</si>
  <si>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</si>
  <si>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</si>
  <si>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</si>
  <si>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</si>
  <si>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</si>
  <si>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</si>
  <si>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</si>
  <si>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</si>
  <si>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</si>
  <si>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</si>
  <si>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</si>
  <si>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</si>
  <si>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</si>
  <si>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</si>
  <si>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</si>
  <si>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</si>
  <si>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</si>
  <si>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</si>
  <si>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</si>
  <si>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</si>
  <si>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</si>
  <si>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</si>
  <si>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</si>
  <si>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</si>
  <si>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</si>
  <si>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</si>
  <si>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</si>
  <si>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</si>
  <si>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</si>
  <si>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</si>
  <si>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</si>
  <si>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</si>
  <si>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</si>
  <si>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</si>
  <si>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</si>
  <si>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</si>
  <si>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</si>
  <si>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</si>
  <si>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</si>
  <si>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</si>
  <si>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</si>
  <si>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</si>
  <si>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</si>
  <si>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</si>
  <si>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</si>
  <si>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</si>
  <si>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</si>
  <si>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</si>
  <si>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</si>
  <si>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</si>
  <si>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</si>
  <si>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</si>
  <si>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</si>
  <si>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</si>
  <si>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</si>
  <si>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</si>
  <si>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</si>
  <si>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</si>
  <si>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</si>
  <si>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</si>
  <si>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</si>
  <si>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</si>
  <si>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</si>
  <si>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</si>
  <si>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</si>
  <si>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</si>
  <si>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</si>
  <si>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</si>
  <si>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</si>
  <si>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</si>
  <si>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</si>
  <si>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</si>
  <si>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</si>
  <si>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</si>
  <si>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</si>
  <si>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</si>
  <si>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</si>
  <si>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</si>
  <si>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</si>
  <si>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</si>
  <si>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</si>
  <si>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</si>
  <si>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</si>
  <si>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</si>
  <si>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</si>
  <si>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</si>
  <si>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</si>
  <si>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</si>
  <si>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</si>
  <si>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</si>
  <si>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</si>
  <si>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</si>
  <si>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</si>
  <si>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</si>
  <si>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</si>
  <si>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</si>
  <si>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</si>
  <si>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</si>
  <si>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</si>
  <si>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</si>
  <si>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</si>
  <si>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</si>
  <si>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</si>
  <si>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</si>
  <si>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</si>
  <si>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</si>
  <si>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</si>
  <si>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</si>
  <si>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</si>
  <si>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</si>
  <si>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</si>
  <si>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</si>
  <si>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</si>
  <si>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</si>
  <si>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</si>
  <si>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</si>
  <si>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</si>
  <si>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</si>
  <si>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</si>
  <si>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</si>
  <si>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</si>
  <si>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</si>
  <si>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</si>
  <si>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</si>
  <si>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</si>
  <si>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</si>
  <si>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</si>
  <si>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</si>
  <si>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</si>
  <si>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</si>
  <si>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</si>
  <si>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</si>
  <si>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</si>
  <si>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</si>
  <si>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</si>
  <si>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</si>
  <si>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</si>
  <si>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</si>
  <si>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</si>
  <si>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</si>
  <si>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</si>
  <si>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</si>
  <si>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</si>
  <si>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</si>
  <si>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</si>
  <si>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</si>
  <si>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</si>
  <si>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</si>
  <si>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</si>
  <si>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</si>
  <si>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</si>
  <si>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</si>
  <si>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</si>
  <si>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</si>
  <si>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</si>
  <si>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</si>
  <si>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</si>
  <si>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</si>
  <si>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</si>
  <si>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</si>
  <si>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</si>
  <si>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</si>
  <si>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</si>
  <si>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</si>
  <si>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</si>
  <si>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</si>
  <si>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</si>
  <si>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</si>
  <si>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</si>
  <si>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</si>
  <si>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</si>
  <si>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</si>
  <si>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</si>
  <si>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</si>
  <si>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</si>
  <si>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</si>
  <si>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</si>
  <si>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</si>
  <si>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</si>
  <si>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</si>
  <si>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</si>
  <si>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</si>
  <si>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</si>
  <si>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</si>
  <si>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</si>
  <si>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</si>
  <si>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</si>
  <si>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</si>
  <si>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</si>
  <si>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</si>
  <si>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</si>
  <si>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</si>
  <si>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</si>
  <si>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</si>
  <si>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</si>
  <si>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</si>
  <si>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</si>
  <si>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</si>
  <si>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</si>
  <si>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</si>
  <si>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</si>
  <si>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</si>
  <si>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</si>
  <si>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</si>
  <si>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</si>
  <si>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</si>
  <si>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</si>
  <si>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</si>
  <si>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</si>
  <si>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</si>
  <si>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</si>
  <si>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</si>
  <si>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</si>
  <si>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</si>
  <si>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</si>
  <si>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</si>
  <si>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</si>
  <si>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</si>
  <si>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</si>
  <si>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</si>
  <si>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</si>
  <si>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</si>
  <si>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</si>
  <si>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</si>
  <si>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</si>
  <si>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</si>
  <si>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</si>
  <si>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</si>
  <si>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</si>
  <si>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</si>
  <si>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</si>
  <si>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</si>
  <si>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</si>
  <si>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</si>
  <si>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</si>
  <si>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</si>
  <si>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</si>
  <si>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</si>
  <si>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</si>
  <si>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</si>
  <si>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</si>
  <si>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</si>
  <si>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</si>
  <si>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</si>
  <si>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</si>
  <si>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</si>
  <si>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</si>
  <si>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</si>
  <si>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</si>
  <si>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</si>
  <si>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</si>
  <si>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</si>
  <si>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</si>
  <si>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</si>
  <si>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</si>
  <si>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</si>
  <si>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</si>
  <si>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</si>
  <si>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</si>
  <si>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</si>
  <si>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</si>
  <si>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</si>
  <si>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</si>
  <si>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</si>
  <si>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</si>
  <si>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</si>
  <si>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</si>
  <si>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</si>
  <si>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</si>
  <si>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</si>
  <si>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</si>
  <si>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</si>
  <si>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</si>
  <si>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</si>
  <si>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</si>
  <si>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</si>
  <si>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</si>
  <si>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</si>
  <si>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</si>
  <si>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</si>
  <si>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</si>
  <si>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</si>
  <si>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</si>
  <si>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</si>
  <si>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</si>
  <si>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</si>
  <si>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</si>
  <si>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</si>
  <si>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</si>
  <si>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</si>
  <si>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</si>
  <si>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</si>
  <si>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</si>
  <si>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</si>
  <si>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</si>
  <si>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</si>
  <si>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</si>
  <si>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</si>
  <si>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</si>
  <si>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</si>
  <si>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</si>
  <si>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</si>
  <si>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</si>
  <si>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</si>
  <si>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</si>
  <si>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</si>
  <si>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</si>
  <si>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</si>
  <si>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</si>
  <si>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</si>
  <si>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</si>
  <si>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</si>
  <si>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</si>
  <si>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</si>
  <si>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</si>
  <si>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</si>
  <si>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</si>
  <si>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</si>
  <si>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</si>
  <si>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</si>
  <si>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</si>
  <si>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</si>
  <si>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</si>
  <si>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</si>
  <si>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</si>
  <si>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</si>
  <si>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</si>
  <si>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</si>
  <si>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</si>
  <si>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</si>
  <si>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</si>
  <si>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</si>
  <si>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</si>
  <si>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</si>
  <si>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</si>
  <si>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</si>
  <si>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</si>
  <si>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</si>
  <si>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</si>
  <si>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</si>
  <si>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</si>
  <si>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</si>
  <si>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</si>
  <si>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</si>
  <si>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</si>
  <si>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</si>
  <si>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</si>
  <si>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</si>
  <si>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</si>
  <si>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</si>
  <si>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</si>
  <si>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</si>
  <si>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</si>
  <si>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</si>
  <si>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</si>
  <si>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</si>
  <si>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</si>
  <si>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</si>
  <si>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</si>
  <si>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</si>
  <si>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</si>
  <si>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</si>
  <si>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</si>
  <si>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</si>
  <si>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</si>
  <si>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</si>
  <si>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</si>
  <si>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</si>
  <si>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</si>
  <si>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</si>
  <si>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</si>
  <si>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</si>
  <si>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</si>
  <si>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</si>
  <si>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</si>
  <si>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</si>
  <si>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</si>
  <si>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</si>
  <si>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</si>
  <si>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</si>
  <si>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</si>
  <si>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</si>
  <si>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</si>
  <si>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</si>
  <si>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</si>
  <si>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</si>
  <si>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</si>
  <si>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</si>
  <si>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</si>
  <si>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</si>
  <si>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</si>
  <si>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</si>
  <si>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</si>
  <si>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</si>
  <si>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</si>
  <si>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</si>
  <si>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</si>
  <si>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</si>
  <si>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</si>
  <si>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</si>
  <si>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</si>
  <si>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</si>
  <si>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</si>
  <si>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</si>
  <si>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</si>
  <si>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</si>
  <si>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</si>
  <si>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</si>
  <si>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</si>
  <si>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</si>
  <si>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</si>
  <si>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</si>
  <si>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</si>
  <si>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</si>
  <si>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</si>
  <si>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</si>
  <si>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</si>
  <si>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</si>
  <si>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</si>
  <si>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</si>
  <si>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</si>
  <si>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</si>
  <si>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</si>
  <si>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</si>
  <si>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</si>
  <si>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</si>
  <si>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</si>
  <si>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</si>
  <si>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</si>
  <si>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</si>
  <si>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</si>
  <si>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</si>
  <si>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</si>
  <si>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</si>
  <si>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</si>
  <si>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</si>
  <si>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</si>
  <si>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</si>
  <si>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</si>
  <si>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</si>
  <si>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</si>
  <si>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</si>
  <si>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</si>
  <si>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</si>
  <si>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</si>
  <si>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</si>
  <si>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</si>
  <si>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</si>
  <si>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</si>
  <si>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</si>
  <si>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</si>
  <si>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</si>
  <si>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</si>
  <si>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</si>
  <si>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</si>
  <si>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</si>
  <si>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</si>
  <si>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</si>
  <si>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</si>
  <si>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</si>
  <si>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</si>
  <si>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</si>
  <si>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</si>
  <si>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</si>
  <si>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</si>
  <si>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</si>
  <si>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</si>
  <si>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</si>
  <si>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</si>
  <si>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</si>
  <si>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</si>
  <si>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</si>
  <si>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</si>
  <si>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</si>
  <si>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</si>
  <si>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</si>
  <si>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</si>
  <si>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</si>
  <si>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</si>
  <si>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</si>
  <si>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</si>
  <si>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</si>
  <si>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</si>
  <si>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</si>
  <si>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</si>
  <si>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</si>
  <si>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</si>
  <si>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</si>
  <si>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</si>
  <si>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</si>
  <si>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</si>
  <si>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</si>
  <si>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</si>
  <si>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</si>
  <si>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</si>
  <si>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</si>
  <si>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</si>
  <si>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</si>
  <si>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</si>
  <si>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</si>
  <si>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</si>
  <si>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</si>
  <si>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</si>
  <si>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</si>
  <si>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</si>
  <si>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</si>
  <si>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</si>
  <si>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</si>
  <si>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</si>
  <si>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</si>
  <si>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</si>
  <si>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</si>
  <si>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</si>
  <si>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</si>
  <si>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</si>
  <si>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</si>
  <si>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</si>
  <si>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</si>
  <si>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</si>
  <si>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</si>
  <si>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</si>
  <si>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</si>
  <si>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</si>
  <si>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</si>
  <si>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</si>
  <si>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</si>
  <si>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</si>
  <si>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</si>
  <si>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</si>
  <si>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</si>
  <si>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</si>
  <si>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</si>
  <si>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</si>
  <si>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</si>
  <si>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</si>
  <si>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</si>
  <si>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</si>
  <si>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</si>
  <si>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</si>
  <si>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</si>
  <si>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</si>
  <si>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</si>
  <si>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</si>
  <si>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</si>
  <si>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</si>
  <si>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</si>
  <si>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</si>
  <si>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</si>
  <si>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</si>
  <si>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</si>
  <si>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</si>
  <si>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</si>
  <si>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</si>
  <si>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</si>
  <si>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</si>
  <si>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</si>
  <si>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</si>
  <si>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</si>
  <si>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</si>
  <si>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</si>
  <si>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</si>
  <si>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</si>
  <si>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</si>
  <si>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</si>
  <si>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</si>
  <si>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</si>
  <si>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</si>
  <si>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</si>
  <si>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</si>
  <si>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</si>
  <si>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</si>
  <si>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</si>
  <si>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</si>
  <si>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</si>
  <si>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</si>
  <si>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</si>
  <si>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</si>
  <si>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</si>
  <si>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</si>
  <si>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</si>
  <si>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</si>
  <si>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</si>
  <si>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</si>
  <si>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</si>
  <si>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</si>
  <si>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</si>
  <si>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</si>
  <si>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</si>
  <si>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</si>
  <si>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</si>
  <si>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</si>
  <si>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</si>
  <si>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</si>
  <si>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</si>
  <si>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</si>
  <si>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</si>
  <si>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</si>
  <si>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</si>
  <si>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</si>
  <si>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</si>
  <si>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</si>
  <si>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</si>
  <si>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</si>
  <si>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</si>
  <si>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</si>
  <si>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</si>
  <si>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</si>
  <si>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</si>
  <si>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</si>
  <si>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</si>
  <si>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</si>
  <si>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</si>
  <si>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</si>
  <si>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</si>
  <si>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</si>
  <si>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</si>
  <si>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</si>
  <si>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</si>
  <si>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</si>
  <si>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</si>
  <si>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</si>
  <si>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</si>
  <si>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</si>
  <si>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</si>
  <si>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</si>
  <si>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</si>
  <si>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</si>
  <si>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</si>
  <si>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</si>
  <si>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</si>
  <si>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</si>
  <si>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</si>
  <si>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</si>
  <si>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</si>
  <si>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</si>
  <si>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</si>
  <si>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</si>
  <si>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</si>
  <si>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</si>
  <si>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</si>
  <si>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</si>
  <si>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</si>
  <si>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</si>
  <si>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</si>
  <si>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</si>
  <si>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</si>
  <si>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</si>
  <si>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</si>
  <si>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</si>
  <si>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</si>
  <si>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</si>
  <si>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</si>
  <si>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</si>
  <si>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</si>
  <si>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</si>
  <si>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</si>
  <si>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</si>
  <si>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</si>
  <si>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</si>
  <si>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</si>
  <si>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</si>
  <si>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</si>
  <si>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</si>
  <si>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</si>
  <si>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</si>
  <si>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</si>
  <si>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</si>
  <si>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</si>
  <si>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</si>
  <si>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</si>
  <si>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</si>
  <si>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</si>
  <si>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</si>
  <si>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</si>
  <si>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</si>
  <si>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</si>
  <si>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</si>
  <si>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</si>
  <si>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</si>
  <si>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</si>
  <si>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</si>
  <si>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</si>
  <si>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</si>
  <si>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</si>
  <si>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</si>
  <si>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</si>
  <si>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</si>
  <si>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</si>
  <si>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</si>
  <si>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</si>
  <si>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</si>
  <si>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</si>
  <si>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</si>
  <si>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</si>
  <si>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</si>
  <si>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</si>
  <si>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</si>
  <si>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</si>
  <si>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</si>
  <si>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</si>
  <si>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</si>
  <si>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</si>
  <si>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</si>
  <si>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</si>
  <si>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</si>
  <si>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</si>
  <si>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</si>
  <si>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</si>
  <si>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</si>
  <si>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</si>
  <si>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</si>
  <si>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</si>
  <si>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</si>
  <si>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</si>
  <si>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</si>
  <si>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</si>
  <si>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</si>
  <si>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</si>
  <si>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</si>
  <si>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</si>
  <si>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</si>
  <si>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</si>
  <si>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</si>
  <si>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</si>
  <si>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</si>
  <si>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</si>
  <si>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</si>
  <si>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</si>
  <si>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</si>
  <si>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</si>
  <si>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</si>
  <si>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</si>
  <si>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</si>
  <si>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</si>
  <si>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</si>
  <si>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</si>
  <si>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</si>
  <si>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</si>
  <si>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</si>
  <si>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</si>
  <si>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</si>
  <si>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</si>
  <si>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</si>
  <si>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</si>
  <si>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</si>
  <si>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</si>
  <si>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</si>
  <si>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</si>
  <si>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</si>
  <si>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</si>
  <si>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</si>
  <si>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</si>
  <si>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</si>
  <si>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</si>
  <si>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</si>
  <si>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</si>
  <si>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</si>
  <si>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</si>
  <si>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</si>
  <si>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</si>
  <si>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</si>
  <si>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</si>
  <si>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</si>
  <si>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</si>
  <si>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</si>
  <si>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</si>
  <si>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</si>
  <si>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</si>
  <si>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</si>
  <si>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</si>
  <si>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</si>
  <si>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</si>
  <si>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</si>
  <si>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</si>
  <si>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</si>
  <si>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</si>
  <si>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</si>
  <si>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</si>
  <si>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</si>
  <si>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</si>
  <si>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</si>
  <si>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</si>
  <si>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</si>
  <si>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</si>
  <si>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</si>
  <si>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</si>
  <si>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</si>
  <si>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</si>
  <si>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</si>
  <si>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</si>
  <si>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</si>
  <si>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</si>
  <si>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</si>
  <si>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</si>
  <si>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</si>
  <si>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</si>
  <si>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</si>
  <si>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</si>
  <si>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</si>
  <si>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</si>
  <si>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</si>
  <si>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</si>
  <si>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</si>
  <si>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</si>
  <si>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</si>
  <si>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</si>
  <si>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</si>
  <si>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</si>
  <si>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</si>
  <si>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</si>
  <si>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</si>
  <si>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</si>
  <si>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</si>
  <si>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</si>
  <si>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</si>
  <si>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</si>
  <si>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</si>
  <si>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</si>
  <si>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</si>
  <si>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</si>
  <si>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</si>
  <si>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</si>
  <si>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</si>
  <si>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</si>
  <si>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</si>
  <si>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</si>
  <si>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</si>
  <si>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</si>
  <si>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</si>
  <si>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</si>
  <si>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</si>
  <si>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</si>
  <si>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</si>
  <si>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</si>
  <si>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</si>
  <si>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</si>
  <si>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</si>
  <si>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</si>
  <si>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</si>
  <si>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</si>
  <si>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</si>
  <si>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</si>
  <si>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</si>
  <si>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</si>
  <si>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</si>
  <si>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</si>
  <si>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</si>
  <si>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</si>
  <si>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</si>
  <si>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</si>
  <si>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</si>
  <si>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</si>
  <si>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</si>
  <si>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</si>
  <si>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</si>
  <si>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</si>
  <si>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</si>
  <si>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</si>
  <si>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</si>
  <si>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</si>
  <si>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</si>
  <si>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</si>
  <si>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</si>
  <si>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</si>
  <si>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</si>
  <si>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</si>
  <si>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</si>
  <si>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</si>
  <si>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</si>
  <si>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</si>
  <si>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</si>
  <si>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</si>
  <si>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</si>
  <si>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</si>
  <si>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</si>
  <si>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</si>
  <si>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</si>
  <si>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</si>
  <si>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</si>
  <si>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</si>
  <si>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</si>
  <si>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</si>
  <si>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</si>
  <si>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</si>
  <si>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</si>
  <si>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</si>
  <si>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</si>
  <si>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</si>
  <si>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</si>
  <si>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</si>
  <si>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</si>
  <si>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</si>
  <si>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</si>
  <si>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</si>
  <si>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</si>
  <si>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</si>
  <si>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</si>
  <si>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</si>
  <si>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</si>
  <si>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</si>
  <si>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</si>
  <si>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</si>
  <si>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</si>
  <si>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</si>
  <si>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</si>
  <si>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</si>
  <si>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</si>
  <si>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</si>
  <si>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</si>
  <si>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</si>
  <si>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</si>
  <si>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</si>
  <si>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</si>
  <si>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</si>
  <si>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</si>
  <si>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</si>
  <si>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</si>
  <si>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</si>
  <si>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</si>
  <si>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</si>
  <si>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</si>
  <si>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</si>
  <si>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</si>
  <si>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</si>
  <si>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</si>
  <si>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</si>
  <si>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</si>
  <si>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</si>
  <si>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</si>
  <si>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</si>
  <si>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</si>
  <si>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</si>
  <si>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</si>
  <si>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</si>
  <si>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</si>
  <si>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</si>
  <si>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</si>
  <si>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</si>
  <si>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</si>
  <si>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</si>
  <si>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</si>
  <si>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</si>
  <si>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</si>
  <si>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</si>
  <si>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</si>
  <si>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</si>
  <si>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</si>
  <si>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</si>
  <si>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</si>
  <si>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</si>
  <si>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</si>
  <si>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</si>
  <si>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</si>
  <si>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</si>
  <si>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</si>
  <si>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</si>
  <si>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</si>
  <si>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</si>
  <si>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</si>
  <si>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</si>
  <si>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</si>
  <si>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</si>
  <si>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</si>
  <si>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</si>
  <si>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</si>
  <si>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</si>
  <si>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</si>
  <si>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</si>
  <si>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</si>
  <si>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</si>
  <si>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</si>
  <si>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</si>
  <si>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</si>
  <si>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</si>
  <si>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</si>
  <si>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</si>
  <si>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</si>
  <si>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</si>
  <si>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</si>
  <si>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</si>
  <si>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</si>
  <si>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</si>
  <si>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</si>
  <si>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</si>
  <si>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</si>
  <si>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</si>
  <si>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</si>
  <si>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</si>
  <si>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</si>
  <si>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</si>
  <si>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</si>
  <si>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</si>
  <si>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</si>
  <si>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</si>
  <si>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</si>
  <si>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</si>
  <si>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</si>
  <si>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</si>
  <si>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</si>
  <si>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</si>
  <si>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</si>
  <si>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</si>
  <si>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</si>
  <si>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</si>
  <si>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</si>
  <si>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</si>
  <si>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</si>
  <si>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</si>
  <si>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</si>
  <si>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</si>
  <si>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</si>
  <si>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</si>
  <si>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</si>
  <si>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</si>
  <si>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</si>
  <si>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</si>
  <si>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</si>
  <si>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</si>
  <si>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</si>
  <si>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</si>
  <si>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</si>
  <si>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</si>
  <si>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</si>
  <si>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</si>
  <si>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</si>
  <si>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</si>
  <si>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</si>
  <si>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</si>
  <si>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</si>
  <si>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</si>
  <si>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</si>
  <si>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</si>
  <si>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</si>
  <si>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</si>
  <si>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</si>
  <si>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</si>
  <si>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</si>
  <si>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</si>
  <si>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</si>
  <si>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</si>
  <si>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</si>
  <si>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</si>
  <si>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</si>
  <si>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</si>
  <si>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</si>
  <si>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</si>
  <si>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</si>
  <si>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</si>
  <si>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</si>
  <si>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</si>
  <si>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</si>
  <si>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</si>
  <si>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</si>
  <si>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</si>
  <si>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</si>
  <si>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</si>
  <si>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</si>
  <si>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</si>
  <si>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</si>
  <si>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</si>
  <si>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</si>
  <si>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</si>
  <si>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</si>
  <si>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</si>
  <si>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</si>
  <si>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</si>
  <si>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</si>
  <si>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</si>
  <si>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</si>
  <si>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</si>
  <si>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</si>
  <si>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</si>
  <si>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</si>
  <si>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</si>
  <si>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</si>
  <si>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</si>
  <si>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</si>
  <si>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</si>
  <si>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</si>
  <si>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</si>
  <si>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</si>
  <si>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</si>
  <si>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</si>
  <si>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</si>
  <si>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</si>
  <si>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</si>
  <si>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</si>
  <si>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</si>
  <si>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</si>
  <si>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</si>
  <si>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</si>
  <si>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</si>
  <si>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</si>
  <si>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</si>
  <si>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</si>
  <si>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</si>
  <si>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</si>
  <si>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</si>
  <si>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</si>
  <si>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</si>
  <si>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</si>
  <si>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</si>
  <si>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</si>
  <si>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</si>
  <si>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</si>
  <si>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</si>
  <si>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</si>
  <si>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</si>
  <si>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</si>
  <si>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</si>
  <si>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</si>
  <si>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</si>
  <si>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</si>
  <si>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</si>
  <si>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</si>
  <si>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</si>
  <si>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</si>
  <si>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</si>
  <si>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</si>
  <si>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</si>
  <si>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</si>
  <si>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</si>
  <si>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</si>
  <si>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</si>
  <si>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</si>
  <si>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</si>
  <si>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</si>
  <si>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</si>
  <si>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</si>
  <si>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</si>
  <si>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</si>
  <si>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</si>
  <si>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</si>
  <si>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</si>
  <si>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</si>
  <si>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</si>
  <si>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</si>
  <si>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</si>
  <si>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</si>
  <si>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</si>
  <si>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</si>
  <si>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</si>
  <si>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</si>
  <si>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</si>
  <si>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</si>
  <si>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</si>
  <si>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</si>
  <si>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</si>
  <si>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</si>
  <si>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</si>
  <si>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</si>
  <si>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</si>
  <si>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</si>
  <si>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</si>
  <si>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</si>
  <si>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</si>
  <si>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</si>
  <si>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</si>
  <si>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</si>
  <si>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</si>
  <si>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</si>
  <si>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</si>
  <si>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</si>
  <si>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</si>
  <si>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</si>
  <si>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</si>
  <si>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</si>
  <si>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</si>
  <si>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</si>
  <si>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</si>
  <si>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</si>
  <si>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</si>
  <si>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</si>
  <si>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</si>
  <si>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</si>
  <si>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</si>
  <si>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</si>
  <si>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</si>
  <si>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</si>
  <si>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</si>
  <si>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</si>
  <si>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</si>
  <si>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</si>
  <si>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</si>
  <si>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</si>
  <si>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</si>
  <si>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</si>
  <si>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</si>
  <si>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</si>
  <si>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</si>
  <si>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</si>
  <si>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</si>
  <si>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</si>
  <si>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</si>
  <si>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</si>
  <si>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</si>
  <si>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</si>
  <si>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</si>
  <si>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</si>
  <si>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</si>
  <si>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</si>
  <si>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</si>
  <si>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</si>
  <si>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</si>
  <si>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</si>
  <si>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</si>
  <si>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</si>
  <si>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</si>
  <si>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</si>
  <si>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</si>
  <si>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</si>
  <si>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</si>
  <si>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</si>
  <si>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</si>
  <si>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</si>
  <si>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</si>
  <si>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</si>
  <si>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</si>
  <si>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</si>
  <si>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</si>
  <si>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</si>
  <si>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</si>
  <si>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</si>
  <si>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</si>
  <si>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</si>
  <si>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</si>
  <si>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</si>
  <si>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</si>
  <si>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</si>
  <si>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</si>
  <si>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</si>
  <si>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</si>
  <si>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</si>
  <si>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</si>
  <si>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</si>
  <si>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</si>
  <si>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</si>
  <si>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</si>
  <si>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</si>
  <si>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</si>
  <si>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</si>
  <si>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</si>
  <si>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</si>
  <si>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</si>
  <si>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</si>
  <si>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</si>
  <si>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</si>
  <si>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</si>
  <si>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</si>
  <si>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</si>
  <si>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</si>
  <si>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</si>
  <si>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</si>
  <si>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</si>
  <si>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</si>
  <si>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</si>
  <si>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</si>
  <si>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</si>
  <si>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</si>
  <si>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</si>
  <si>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</si>
  <si>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</si>
  <si>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</si>
  <si>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</si>
  <si>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</si>
  <si>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</si>
  <si>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</si>
  <si>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</si>
  <si>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</si>
  <si>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</si>
  <si>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</si>
  <si>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</si>
  <si>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</si>
  <si>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</si>
  <si>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</si>
  <si>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</si>
  <si>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</si>
  <si>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</si>
  <si>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</si>
  <si>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</si>
  <si>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</si>
  <si>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</si>
  <si>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</si>
  <si>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</si>
  <si>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</si>
  <si>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</si>
  <si>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</si>
  <si>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</si>
  <si>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</si>
  <si>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</si>
  <si>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</si>
  <si>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</si>
  <si>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</si>
  <si>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</si>
  <si>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</si>
  <si>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</si>
  <si>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</si>
  <si>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</si>
  <si>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</si>
  <si>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</si>
  <si>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</si>
  <si>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</si>
  <si>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</si>
  <si>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</si>
  <si>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</si>
  <si>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</si>
  <si>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</si>
  <si>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</si>
  <si>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</si>
  <si>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</si>
  <si>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</si>
  <si>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</si>
  <si>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</si>
  <si>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</si>
  <si>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</si>
  <si>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</si>
  <si>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</si>
  <si>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</si>
  <si>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</si>
  <si>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</si>
  <si>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</si>
  <si>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</si>
  <si>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</si>
  <si>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</si>
  <si>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</si>
  <si>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</si>
  <si>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</si>
  <si>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</si>
  <si>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</si>
  <si>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</si>
  <si>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</si>
  <si>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</si>
  <si>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</si>
  <si>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</si>
  <si>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</si>
  <si>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</si>
  <si>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</si>
  <si>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</si>
  <si>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</si>
  <si>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</si>
  <si>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</si>
  <si>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</si>
  <si>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</si>
  <si>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</si>
  <si>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</si>
  <si>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</si>
  <si>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</si>
  <si>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</si>
  <si>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</si>
  <si>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</si>
  <si>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</si>
  <si>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</si>
  <si>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</si>
  <si>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</si>
  <si>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</si>
  <si>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</si>
  <si>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</si>
  <si>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</si>
  <si>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</si>
  <si>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</si>
  <si>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</si>
  <si>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</si>
  <si>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</si>
  <si>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</si>
  <si>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</si>
  <si>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</si>
  <si>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</si>
  <si>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</si>
  <si>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</si>
  <si>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</si>
  <si>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</si>
  <si>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</si>
  <si>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</si>
  <si>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</si>
  <si>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</si>
  <si>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</si>
  <si>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</si>
  <si>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</si>
  <si>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</si>
  <si>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</si>
  <si>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</si>
  <si>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</si>
  <si>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</si>
  <si>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</si>
  <si>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</si>
  <si>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</si>
  <si>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</si>
  <si>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</si>
  <si>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</si>
  <si>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</si>
  <si>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</si>
  <si>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</si>
  <si>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</si>
  <si>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</si>
  <si>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</si>
  <si>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</si>
  <si>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</si>
  <si>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</si>
  <si>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</si>
  <si>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</si>
  <si>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</si>
  <si>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</si>
  <si>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</si>
  <si>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</si>
  <si>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</si>
  <si>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</si>
  <si>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</si>
  <si>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</si>
  <si>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</si>
  <si>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</si>
  <si>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</si>
  <si>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</si>
  <si>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</si>
  <si>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</si>
  <si>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</si>
  <si>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</si>
  <si>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</si>
  <si>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</si>
  <si>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</si>
  <si>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</si>
  <si>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</si>
  <si>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</si>
  <si>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</si>
  <si>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</si>
  <si>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</si>
  <si>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</si>
  <si>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</si>
  <si>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</si>
  <si>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</si>
  <si>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</si>
  <si>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</si>
  <si>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</si>
  <si>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</si>
  <si>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</si>
  <si>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</si>
  <si>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</si>
  <si>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</si>
  <si>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</si>
  <si>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</si>
  <si>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</si>
  <si>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</si>
  <si>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</si>
  <si>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</si>
  <si>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</si>
  <si>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</si>
  <si>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</si>
  <si>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</si>
  <si>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</si>
  <si>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</si>
  <si>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</si>
  <si>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</si>
  <si>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</si>
  <si>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</si>
  <si>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</si>
  <si>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</si>
  <si>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</si>
  <si>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</si>
  <si>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</si>
  <si>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</si>
  <si>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</si>
  <si>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</si>
  <si>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</si>
  <si>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</si>
  <si>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</si>
  <si>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</si>
  <si>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</si>
  <si>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</si>
  <si>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</si>
  <si>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</si>
  <si>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</si>
  <si>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</si>
  <si>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</si>
  <si>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</si>
  <si>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</si>
  <si>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</si>
  <si>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</si>
  <si>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</si>
  <si>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</si>
  <si>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</si>
  <si>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</si>
  <si>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</si>
  <si>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</si>
  <si>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</si>
  <si>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</si>
  <si>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</si>
  <si>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</si>
  <si>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</si>
  <si>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</si>
  <si>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</si>
  <si>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</si>
  <si>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</si>
  <si>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</si>
  <si>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</si>
  <si>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</si>
  <si>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</si>
  <si>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</si>
  <si>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</si>
  <si>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</si>
  <si>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</si>
  <si>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</si>
  <si>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</si>
  <si>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</si>
  <si>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</si>
  <si>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</si>
  <si>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</si>
  <si>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</si>
  <si>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</si>
  <si>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</si>
  <si>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</si>
  <si>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</si>
  <si>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</si>
  <si>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</si>
  <si>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</si>
  <si>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</si>
  <si>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</si>
  <si>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</si>
  <si>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</si>
  <si>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</si>
  <si>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</si>
  <si>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</si>
  <si>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</si>
  <si>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</si>
  <si>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</si>
  <si>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</si>
  <si>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</si>
  <si>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</si>
  <si>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</si>
  <si>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</si>
  <si>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</si>
  <si>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</si>
  <si>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</si>
  <si>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</si>
  <si>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</si>
  <si>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</si>
  <si>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</si>
  <si>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</si>
  <si>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</si>
  <si>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</si>
  <si>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</si>
  <si>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</si>
  <si>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</si>
  <si>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</si>
  <si>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</si>
  <si>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</si>
  <si>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</si>
  <si>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</si>
  <si>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</si>
  <si>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</si>
  <si>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</si>
  <si>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</si>
  <si>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</si>
  <si>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</si>
  <si>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</si>
  <si>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</si>
  <si>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</si>
  <si>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</si>
  <si>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</si>
  <si>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</si>
  <si>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</si>
  <si>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</si>
  <si>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</si>
  <si>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</si>
  <si>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</si>
  <si>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</si>
  <si>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</si>
  <si>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</si>
  <si>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</si>
  <si>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</si>
  <si>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</si>
  <si>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</si>
  <si>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</si>
  <si>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</si>
  <si>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</si>
  <si>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</si>
  <si>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</si>
  <si>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</si>
  <si>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</si>
  <si>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</si>
  <si>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</si>
  <si>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</si>
  <si>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</si>
  <si>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</si>
  <si>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</si>
  <si>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</si>
  <si>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</si>
  <si>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</si>
  <si>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</si>
  <si>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</si>
  <si>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</si>
  <si>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</si>
  <si>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</si>
  <si>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</si>
  <si>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</si>
  <si>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</si>
  <si>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</si>
  <si>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</si>
  <si>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</si>
  <si>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</si>
  <si>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</si>
  <si>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</si>
  <si>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</si>
  <si>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</si>
  <si>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</si>
  <si>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</si>
  <si>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</si>
  <si>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</si>
  <si>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</si>
  <si>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</si>
  <si>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</si>
  <si>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</si>
  <si>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</si>
  <si>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</si>
  <si>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</si>
  <si>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</si>
  <si>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</si>
  <si>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</si>
  <si>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</si>
  <si>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</si>
  <si>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</si>
  <si>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</si>
  <si>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</si>
  <si>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</si>
  <si>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</si>
  <si>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</si>
  <si>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</si>
  <si>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</si>
  <si>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</si>
  <si>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</si>
  <si>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</si>
  <si>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</si>
  <si>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</si>
  <si>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</si>
  <si>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</si>
  <si>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</si>
  <si>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</si>
  <si>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</si>
  <si>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</si>
  <si>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</si>
  <si>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</si>
  <si>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</si>
  <si>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</si>
  <si>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</si>
  <si>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</si>
  <si>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</si>
  <si>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</si>
  <si>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</si>
  <si>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</si>
  <si>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</si>
  <si>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</si>
  <si>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</si>
  <si>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</si>
  <si>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</si>
  <si>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</si>
  <si>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</si>
  <si>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</si>
  <si>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</si>
  <si>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</si>
  <si>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</si>
  <si>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</si>
  <si>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</si>
  <si>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</si>
  <si>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</si>
  <si>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</si>
  <si>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</si>
  <si>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</si>
  <si>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</si>
  <si>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</si>
  <si>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</si>
  <si>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</si>
  <si>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</si>
  <si>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</si>
  <si>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</si>
  <si>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</si>
  <si>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</si>
  <si>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</si>
  <si>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</si>
  <si>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</si>
  <si>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</si>
  <si>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</si>
  <si>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</si>
  <si>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</si>
  <si>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</si>
  <si>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</si>
  <si>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</si>
  <si>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</si>
  <si>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</si>
  <si>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</si>
  <si>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</si>
  <si>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</si>
  <si>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</si>
  <si>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</si>
  <si>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</si>
  <si>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</si>
  <si>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</si>
  <si>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</si>
  <si>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</si>
  <si>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</si>
  <si>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</si>
  <si>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</si>
  <si>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</si>
  <si>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</si>
  <si>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</si>
  <si>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</si>
  <si>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</si>
  <si>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</si>
  <si>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</si>
  <si>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</si>
  <si>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</si>
  <si>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</si>
  <si>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</si>
  <si>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</si>
  <si>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</si>
  <si>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</si>
  <si>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</si>
  <si>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</si>
  <si>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</si>
  <si>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</si>
  <si>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</si>
  <si>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</si>
  <si>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</si>
  <si>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</si>
  <si>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</si>
  <si>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</si>
  <si>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</si>
  <si>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</si>
  <si>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</si>
  <si>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</si>
  <si>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</si>
  <si>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</si>
  <si>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</si>
  <si>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</si>
  <si>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</si>
  <si>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</si>
  <si>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</si>
  <si>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</si>
  <si>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</si>
  <si>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</si>
  <si>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</si>
  <si>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</si>
  <si>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</si>
  <si>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</si>
  <si>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</si>
  <si>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</si>
  <si>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</si>
  <si>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</si>
  <si>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</si>
  <si>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</si>
  <si>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</si>
  <si>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</si>
  <si>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</si>
  <si>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</si>
  <si>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</si>
  <si>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</si>
  <si>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</si>
  <si>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</si>
  <si>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</si>
  <si>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</si>
  <si>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</si>
  <si>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</si>
  <si>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</si>
  <si>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</si>
  <si>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</si>
  <si>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</si>
  <si>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</si>
  <si>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</si>
  <si>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</si>
  <si>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</si>
  <si>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</si>
  <si>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</si>
  <si>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</si>
  <si>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</si>
  <si>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</si>
  <si>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</si>
  <si>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</si>
  <si>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</si>
  <si>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</si>
  <si>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</si>
  <si>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</si>
  <si>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</si>
  <si>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</si>
  <si>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</si>
  <si>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</si>
  <si>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</si>
  <si>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</si>
  <si>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</si>
  <si>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</si>
  <si>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</si>
  <si>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</si>
  <si>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</si>
  <si>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</si>
  <si>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</si>
  <si>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</si>
  <si>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</si>
  <si>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</si>
  <si>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</si>
  <si>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</si>
  <si>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</si>
  <si>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</si>
  <si>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</si>
  <si>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</si>
  <si>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</si>
  <si>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</si>
  <si>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</si>
  <si>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</si>
  <si>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</si>
  <si>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</si>
  <si>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</si>
  <si>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</si>
  <si>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</si>
  <si>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</si>
  <si>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</si>
  <si>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</si>
  <si>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</si>
  <si>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</si>
  <si>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</si>
  <si>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</si>
  <si>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</si>
  <si>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</si>
  <si>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</si>
  <si>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</si>
  <si>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</si>
  <si>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</si>
  <si>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</si>
  <si>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</si>
  <si>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</si>
  <si>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</si>
  <si>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</si>
  <si>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</si>
  <si>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</si>
  <si>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</si>
  <si>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</si>
  <si>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</si>
  <si>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</si>
  <si>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</si>
  <si>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</si>
  <si>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</si>
  <si>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</si>
  <si>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</si>
  <si>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</si>
  <si>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</si>
  <si>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</si>
  <si>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</si>
  <si>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</si>
  <si>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</si>
  <si>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</si>
  <si>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</si>
  <si>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</si>
  <si>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</si>
  <si>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</si>
  <si>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</si>
  <si>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</si>
  <si>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</si>
  <si>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</si>
  <si>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</si>
  <si>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</si>
  <si>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</si>
  <si>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</si>
  <si>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</si>
  <si>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</si>
  <si>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</si>
  <si>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</si>
  <si>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</si>
  <si>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</si>
  <si>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</si>
  <si>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</si>
  <si>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</si>
  <si>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</si>
  <si>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</si>
  <si>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</si>
  <si>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</si>
  <si>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</si>
  <si>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</si>
  <si>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</si>
  <si>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</si>
  <si>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</si>
  <si>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</si>
  <si>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</si>
  <si>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</si>
  <si>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</si>
  <si>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</si>
  <si>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</si>
  <si>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</si>
  <si>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</si>
  <si>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</si>
  <si>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</si>
  <si>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</si>
  <si>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</si>
  <si>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</si>
  <si>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</si>
  <si>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</si>
  <si>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</si>
  <si>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</si>
  <si>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</si>
  <si>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</si>
  <si>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</si>
  <si>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</si>
  <si>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</si>
  <si>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</si>
  <si>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</si>
  <si>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</si>
  <si>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</si>
  <si>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</si>
  <si>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</si>
  <si>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</si>
  <si>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</si>
  <si>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</si>
  <si>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</si>
  <si>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</si>
  <si>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</si>
  <si>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</si>
  <si>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</si>
  <si>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</si>
  <si>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</si>
  <si>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</si>
  <si>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</si>
  <si>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</si>
  <si>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</si>
  <si>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</si>
  <si>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</si>
  <si>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</si>
  <si>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</si>
  <si>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</si>
  <si>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</si>
  <si>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</si>
  <si>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</si>
  <si>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</si>
  <si>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</si>
  <si>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</si>
  <si>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</si>
  <si>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</si>
  <si>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</si>
  <si>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</si>
  <si>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</si>
  <si>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</si>
  <si>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</si>
  <si>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</si>
  <si>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</si>
  <si>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</si>
  <si>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</si>
  <si>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</si>
  <si>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</si>
  <si>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</si>
  <si>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</si>
  <si>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</si>
  <si>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</si>
  <si>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</si>
  <si>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</si>
  <si>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</si>
  <si>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</si>
  <si>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</si>
  <si>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</si>
  <si>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</si>
  <si>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</si>
  <si>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</si>
  <si>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</si>
  <si>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</si>
  <si>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</si>
  <si>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</si>
  <si>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</si>
  <si>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</si>
  <si>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</si>
  <si>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</si>
  <si>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</si>
  <si>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</si>
  <si>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</si>
  <si>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</si>
  <si>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</si>
  <si>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</si>
  <si>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</si>
  <si>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</si>
  <si>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</si>
  <si>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</si>
  <si>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</si>
  <si>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</si>
  <si>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</si>
  <si>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</si>
  <si>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</si>
  <si>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</si>
  <si>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</si>
  <si>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</si>
  <si>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</si>
  <si>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</si>
  <si>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</si>
  <si>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</si>
  <si>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</si>
  <si>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</si>
  <si>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</si>
  <si>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</si>
  <si>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</si>
  <si>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</si>
  <si>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</si>
  <si>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</si>
  <si>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</si>
  <si>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</si>
  <si>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</si>
  <si>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</si>
  <si>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</si>
  <si>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</si>
  <si>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</si>
  <si>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</si>
  <si>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</si>
  <si>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</si>
  <si>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</si>
  <si>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</si>
  <si>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</si>
  <si>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</si>
  <si>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</si>
  <si>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</si>
  <si>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</si>
  <si>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</si>
  <si>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</si>
  <si>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</si>
  <si>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</si>
  <si>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</si>
  <si>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</si>
  <si>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</si>
  <si>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</si>
  <si>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</si>
  <si>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</si>
  <si>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</si>
  <si>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</si>
  <si>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</si>
  <si>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</si>
  <si>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</si>
  <si>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</si>
  <si>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</si>
  <si>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</si>
  <si>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</si>
  <si>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</si>
  <si>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</si>
  <si>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</si>
  <si>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</si>
  <si>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</si>
  <si>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</si>
  <si>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</si>
  <si>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</si>
  <si>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</si>
  <si>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</si>
  <si>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</si>
  <si>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</si>
  <si>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</si>
  <si>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</si>
  <si>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</si>
  <si>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</si>
  <si>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</si>
  <si>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</si>
  <si>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</si>
  <si>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</si>
  <si>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</si>
  <si>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</si>
  <si>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</si>
  <si>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</si>
  <si>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</si>
  <si>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</si>
  <si>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</si>
  <si>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</si>
  <si>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</si>
  <si>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</si>
  <si>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</si>
  <si>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</si>
  <si>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</si>
  <si>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</si>
  <si>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</si>
  <si>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</si>
  <si>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</si>
  <si>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</si>
  <si>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</si>
  <si>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</si>
  <si>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</si>
  <si>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</si>
  <si>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</si>
  <si>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</si>
  <si>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</si>
  <si>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</si>
  <si>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</si>
  <si>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</si>
  <si>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</si>
  <si>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</si>
  <si>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</si>
  <si>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</si>
  <si>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</si>
  <si>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</si>
  <si>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</si>
  <si>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</si>
  <si>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</si>
  <si>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</si>
  <si>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</si>
  <si>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</si>
  <si>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</si>
  <si>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</si>
  <si>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</si>
  <si>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</si>
  <si>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</si>
  <si>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</si>
  <si>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</si>
  <si>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</si>
  <si>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</si>
  <si>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</si>
  <si>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</si>
  <si>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</si>
  <si>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</si>
  <si>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</si>
  <si>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</si>
  <si>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</si>
  <si>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</si>
  <si>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</si>
  <si>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</si>
  <si>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</si>
  <si>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</si>
  <si>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</si>
  <si>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</si>
  <si>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</si>
  <si>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</si>
  <si>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</si>
  <si>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</si>
  <si>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</si>
  <si>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</si>
  <si>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</si>
  <si>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</si>
  <si>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</si>
  <si>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</si>
  <si>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</si>
  <si>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</si>
  <si>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</si>
  <si>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</si>
  <si>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</si>
  <si>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</si>
  <si>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</si>
  <si>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</si>
  <si>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</si>
  <si>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</si>
  <si>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</si>
  <si>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</si>
  <si>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</si>
  <si>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</si>
  <si>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</si>
  <si>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</si>
  <si>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</si>
  <si>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</si>
  <si>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</si>
  <si>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</si>
  <si>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</si>
  <si>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</si>
  <si>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</si>
  <si>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</si>
  <si>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</si>
  <si>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</si>
  <si>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</si>
  <si>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</si>
  <si>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</si>
  <si>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</si>
  <si>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</si>
  <si>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</si>
  <si>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</si>
  <si>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</si>
  <si>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</si>
  <si>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</si>
  <si>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</si>
  <si>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</si>
  <si>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</si>
  <si>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</si>
  <si>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</si>
  <si>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</si>
  <si>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</si>
  <si>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</si>
  <si>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</si>
  <si>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</si>
  <si>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</si>
  <si>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</si>
  <si>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</si>
  <si>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</si>
  <si>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</si>
  <si>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</si>
  <si>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</si>
  <si>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</si>
  <si>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</si>
  <si>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</si>
  <si>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</si>
  <si>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</si>
  <si>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</si>
  <si>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</si>
  <si>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</si>
  <si>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</si>
  <si>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</si>
  <si>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</si>
  <si>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</si>
  <si>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</si>
  <si>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</si>
  <si>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</si>
  <si>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</si>
  <si>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</si>
  <si>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</si>
  <si>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</si>
  <si>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</si>
  <si>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</si>
  <si>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</si>
  <si>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</si>
  <si>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</si>
  <si>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</si>
  <si>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</si>
  <si>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</si>
  <si>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</si>
  <si>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</si>
  <si>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</si>
  <si>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</si>
  <si>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</si>
  <si>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</si>
  <si>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</si>
  <si>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</si>
  <si>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</si>
  <si>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</si>
  <si>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</si>
  <si>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</si>
  <si>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</si>
  <si>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</si>
  <si>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</si>
  <si>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</si>
  <si>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</si>
  <si>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</si>
  <si>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</si>
  <si>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</si>
  <si>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</si>
  <si>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</si>
  <si>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</si>
  <si>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</si>
  <si>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</si>
  <si>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</si>
  <si>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</si>
  <si>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</si>
  <si>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</si>
  <si>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</si>
  <si>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</si>
  <si>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</si>
  <si>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</si>
  <si>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</si>
  <si>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</si>
  <si>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</si>
  <si>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</si>
  <si>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</si>
  <si>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</si>
  <si>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</si>
  <si>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</si>
  <si>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</si>
  <si>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</si>
  <si>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</si>
  <si>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</si>
  <si>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</si>
  <si>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</si>
  <si>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</si>
  <si>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</si>
  <si>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</si>
  <si>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</si>
  <si>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</si>
  <si>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</si>
  <si>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</si>
  <si>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</si>
  <si>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</si>
  <si>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</si>
  <si>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</si>
  <si>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</si>
  <si>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</si>
  <si>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</si>
  <si>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</si>
  <si>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</si>
  <si>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</si>
  <si>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</si>
  <si>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</si>
  <si>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</si>
  <si>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</si>
  <si>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</si>
  <si>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</si>
  <si>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</si>
  <si>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</si>
  <si>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</si>
  <si>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</si>
  <si>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</si>
  <si>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</si>
  <si>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</si>
  <si>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</si>
  <si>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</si>
  <si>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</si>
  <si>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</si>
  <si>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</si>
  <si>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</si>
  <si>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</si>
  <si>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</si>
  <si>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</si>
  <si>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</si>
  <si>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</si>
  <si>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</si>
  <si>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</si>
  <si>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</si>
  <si>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</si>
  <si>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</si>
  <si>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</si>
  <si>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</si>
  <si>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</si>
  <si>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</si>
  <si>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</si>
  <si>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</si>
  <si>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</si>
  <si>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</si>
  <si>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</si>
  <si>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</si>
  <si>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</si>
  <si>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</si>
  <si>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</si>
  <si>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</si>
  <si>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</si>
  <si>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</si>
  <si>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</si>
  <si>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</si>
  <si>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</si>
  <si>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</si>
  <si>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</si>
  <si>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</si>
  <si>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</si>
  <si>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</si>
  <si>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</si>
  <si>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</si>
  <si>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</si>
  <si>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</si>
  <si>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</si>
  <si>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</si>
  <si>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</si>
  <si>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</si>
  <si>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</si>
  <si>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</si>
  <si>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</si>
  <si>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</si>
  <si>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</si>
  <si>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</si>
  <si>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</si>
  <si>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</si>
  <si>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</si>
  <si>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</si>
  <si>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</si>
  <si>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</si>
  <si>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</si>
  <si>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</si>
  <si>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</si>
  <si>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</si>
  <si>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</si>
  <si>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</si>
  <si>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</si>
  <si>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</si>
  <si>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</si>
  <si>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</si>
  <si>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</si>
  <si>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</si>
  <si>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</si>
  <si>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</si>
  <si>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</si>
  <si>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</si>
  <si>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</si>
  <si>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</si>
  <si>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</si>
  <si>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</si>
  <si>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</si>
  <si>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</si>
  <si>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</si>
  <si>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</si>
  <si>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</si>
  <si>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</si>
  <si>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</si>
  <si>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</si>
  <si>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</si>
  <si>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</si>
  <si>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</si>
  <si>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</si>
  <si>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</si>
  <si>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</si>
  <si>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</si>
  <si>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</si>
  <si>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</si>
  <si>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</si>
  <si>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</si>
  <si>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</si>
  <si>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</si>
  <si>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</si>
  <si>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</si>
  <si>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</si>
  <si>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</si>
  <si>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</si>
  <si>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</si>
  <si>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</si>
  <si>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</si>
  <si>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</si>
  <si>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</si>
  <si>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</si>
  <si>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</si>
  <si>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</si>
  <si>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</si>
  <si>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</si>
  <si>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</si>
  <si>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</si>
  <si>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</si>
  <si>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</si>
  <si>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</si>
  <si>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</si>
  <si>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</si>
  <si>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</si>
  <si>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</si>
  <si>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</si>
  <si>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</si>
  <si>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</si>
  <si>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</si>
  <si>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</si>
  <si>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</si>
  <si>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</si>
  <si>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</si>
  <si>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</si>
  <si>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</si>
  <si>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</si>
  <si>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</si>
  <si>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</si>
  <si>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</si>
  <si>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</si>
  <si>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</si>
  <si>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</si>
  <si>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</si>
  <si>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</si>
  <si>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</si>
  <si>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</si>
  <si>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</si>
  <si>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</si>
  <si>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</si>
  <si>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</si>
  <si>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</si>
  <si>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</si>
  <si>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</si>
  <si>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</si>
  <si>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</si>
  <si>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</si>
  <si>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</si>
  <si>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</si>
  <si>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</si>
  <si>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</si>
  <si>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</si>
  <si>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</si>
  <si>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</si>
  <si>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</si>
  <si>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</si>
  <si>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</si>
  <si>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</si>
  <si>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</si>
  <si>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</si>
  <si>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</si>
  <si>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</si>
  <si>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</si>
  <si>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</si>
  <si>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</si>
  <si>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</si>
  <si>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</si>
  <si>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</si>
  <si>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</si>
  <si>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</si>
  <si>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</si>
  <si>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</si>
  <si>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</si>
  <si>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</si>
  <si>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</si>
  <si>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</si>
  <si>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</si>
  <si>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</si>
  <si>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</si>
  <si>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</si>
  <si>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</si>
  <si>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</si>
  <si>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</si>
  <si>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</si>
  <si>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</si>
  <si>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</si>
  <si>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</si>
  <si>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</si>
  <si>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</si>
  <si>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</si>
  <si>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</si>
  <si>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</si>
  <si>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</si>
  <si>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</si>
  <si>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</si>
  <si>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</si>
  <si>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</si>
  <si>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</si>
  <si>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</si>
  <si>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</si>
  <si>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</si>
  <si>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</si>
  <si>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</si>
  <si>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</si>
  <si>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</si>
  <si>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</si>
  <si>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</si>
  <si>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</si>
  <si>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</si>
  <si>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</si>
  <si>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</si>
  <si>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</si>
  <si>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</si>
  <si>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</si>
  <si>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</si>
  <si>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</si>
  <si>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</si>
  <si>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</si>
  <si>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</si>
  <si>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</si>
  <si>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</si>
  <si>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</si>
  <si>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</si>
  <si>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</si>
  <si>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</si>
  <si>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</si>
  <si>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</si>
  <si>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</si>
  <si>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</si>
  <si>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</si>
  <si>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</si>
  <si>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</si>
  <si>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</si>
  <si>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</si>
  <si>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</si>
  <si>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</si>
  <si>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</si>
  <si>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</si>
  <si>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</si>
  <si>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</si>
  <si>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</si>
  <si>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</si>
  <si>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</si>
  <si>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</si>
  <si>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</si>
  <si>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</si>
  <si>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</si>
  <si>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</si>
  <si>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</si>
  <si>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</si>
  <si>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</si>
  <si>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</si>
  <si>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</si>
  <si>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</si>
  <si>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</si>
  <si>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</si>
  <si>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</si>
  <si>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</si>
  <si>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</si>
  <si>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</si>
  <si>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</si>
  <si>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</si>
  <si>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</si>
  <si>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</si>
  <si>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</si>
  <si>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</si>
  <si>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</si>
  <si>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</si>
  <si>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</si>
  <si>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</si>
  <si>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</si>
  <si>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</si>
  <si>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</si>
  <si>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</si>
  <si>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</si>
  <si>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</si>
  <si>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</si>
  <si>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</si>
  <si>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</si>
  <si>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</si>
  <si>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</si>
  <si>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</si>
  <si>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</si>
  <si>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</si>
  <si>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</si>
  <si>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</si>
  <si>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</si>
  <si>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</si>
  <si>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</si>
  <si>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</si>
  <si>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</si>
  <si>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</si>
  <si>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</si>
  <si>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</si>
  <si>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</si>
  <si>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</si>
  <si>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</si>
  <si>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</si>
  <si>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</si>
  <si>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</si>
  <si>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</si>
  <si>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</si>
  <si>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</si>
  <si>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</si>
  <si>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</si>
  <si>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</si>
  <si>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</si>
  <si>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</si>
  <si>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</si>
  <si>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</si>
  <si>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</si>
  <si>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</si>
  <si>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</si>
  <si>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</si>
  <si>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</si>
  <si>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</si>
  <si>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</si>
  <si>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</si>
  <si>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</si>
  <si>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</si>
  <si>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</si>
  <si>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</si>
  <si>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</si>
  <si>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</si>
  <si>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</si>
  <si>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</si>
  <si>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</si>
  <si>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</si>
  <si>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</si>
  <si>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</si>
  <si>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</si>
  <si>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</si>
  <si>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</si>
  <si>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</si>
  <si>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</si>
  <si>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</si>
  <si>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</si>
  <si>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</si>
  <si>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</si>
  <si>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</si>
  <si>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</si>
  <si>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</si>
  <si>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</si>
  <si>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</si>
  <si>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</si>
  <si>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</si>
  <si>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</si>
  <si>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</si>
  <si>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</si>
  <si>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</si>
  <si>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</si>
  <si>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</si>
  <si>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</si>
  <si>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</si>
  <si>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</si>
  <si>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</si>
  <si>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</si>
  <si>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</si>
  <si>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</si>
  <si>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</si>
  <si>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</si>
  <si>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</si>
  <si>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</si>
  <si>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</si>
  <si>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</si>
  <si>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</si>
  <si>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</si>
  <si>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</si>
  <si>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</si>
  <si>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</si>
  <si>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</si>
  <si>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</si>
  <si>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</si>
  <si>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</si>
  <si>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</si>
  <si>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</si>
  <si>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</si>
  <si>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</si>
  <si>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</si>
  <si>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</si>
  <si>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</si>
  <si>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</si>
  <si>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</si>
  <si>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</si>
  <si>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</si>
  <si>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</si>
  <si>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</si>
  <si>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</si>
  <si>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</si>
  <si>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</si>
  <si>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</si>
  <si>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</si>
  <si>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</si>
  <si>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</si>
  <si>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</si>
  <si>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</si>
  <si>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</si>
  <si>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</si>
  <si>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</si>
  <si>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</si>
  <si>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</si>
  <si>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</si>
  <si>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</si>
  <si>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</si>
  <si>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</si>
  <si>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</si>
  <si>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</si>
  <si>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</si>
  <si>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</si>
  <si>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</si>
  <si>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</si>
  <si>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</si>
  <si>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</si>
  <si>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</si>
  <si>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</si>
  <si>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</si>
  <si>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</si>
  <si>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</si>
  <si>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</si>
  <si>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</si>
  <si>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</si>
  <si>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</si>
  <si>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</si>
  <si>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</si>
  <si>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</si>
  <si>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</si>
  <si>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</si>
  <si>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</si>
  <si>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</si>
  <si>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</si>
  <si>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</si>
  <si>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</si>
  <si>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</si>
  <si>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</si>
  <si>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</si>
  <si>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</si>
  <si>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</si>
  <si>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</si>
  <si>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</si>
  <si>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</si>
  <si>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</si>
  <si>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</si>
  <si>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</si>
  <si>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</si>
  <si>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</si>
  <si>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</si>
  <si>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</si>
  <si>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</si>
  <si>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</si>
  <si>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</si>
  <si>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</si>
  <si>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</si>
  <si>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</si>
  <si>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</si>
  <si>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</si>
  <si>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</si>
  <si>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</si>
  <si>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</si>
  <si>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</si>
  <si>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</si>
  <si>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</si>
  <si>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</si>
  <si>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</si>
  <si>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</si>
  <si>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</si>
  <si>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</si>
  <si>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</si>
  <si>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</si>
  <si>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</si>
  <si>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</si>
  <si>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</si>
  <si>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</si>
  <si>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</si>
  <si>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</si>
  <si>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</si>
  <si>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</si>
  <si>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</si>
  <si>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</si>
  <si>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</si>
  <si>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</si>
  <si>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</si>
  <si>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</si>
  <si>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</si>
  <si>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</si>
  <si>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</si>
  <si>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</si>
  <si>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</si>
  <si>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</si>
  <si>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</si>
  <si>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</si>
  <si>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</si>
  <si>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</si>
  <si>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</si>
  <si>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</si>
  <si>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</si>
  <si>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</si>
  <si>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</si>
  <si>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</si>
  <si>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</si>
  <si>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</si>
  <si>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</si>
  <si>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</si>
  <si>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</si>
  <si>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</si>
  <si>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</si>
  <si>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</si>
  <si>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</si>
  <si>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</si>
  <si>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</si>
  <si>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</si>
  <si>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</si>
  <si>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</si>
  <si>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</si>
  <si>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</si>
  <si>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</si>
  <si>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</si>
  <si>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</si>
  <si>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</si>
  <si>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</si>
  <si>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</si>
  <si>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</si>
  <si>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</si>
  <si>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</si>
  <si>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</si>
  <si>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</si>
  <si>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</si>
  <si>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</si>
  <si>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</si>
  <si>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</si>
  <si>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</si>
  <si>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</si>
  <si>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</si>
  <si>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</si>
  <si>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</si>
  <si>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</si>
  <si>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</si>
  <si>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</si>
  <si>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</si>
  <si>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</si>
  <si>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</si>
  <si>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</si>
  <si>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</si>
  <si>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</si>
  <si>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</si>
  <si>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</si>
  <si>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</si>
  <si>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</si>
  <si>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</si>
  <si>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</si>
  <si>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</si>
  <si>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</si>
  <si>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</si>
  <si>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</si>
  <si>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</si>
  <si>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</si>
  <si>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</si>
  <si>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</si>
  <si>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</si>
  <si>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</si>
  <si>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</si>
  <si>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</si>
  <si>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</si>
  <si>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</si>
  <si>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</si>
  <si>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</si>
  <si>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</si>
  <si>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</si>
  <si>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</si>
  <si>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</si>
  <si>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</si>
  <si>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</si>
  <si>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</si>
  <si>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</si>
  <si>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</si>
  <si>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</si>
  <si>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</si>
  <si>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</si>
  <si>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</si>
  <si>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</si>
  <si>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</si>
  <si>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</si>
  <si>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</si>
  <si>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</si>
  <si>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</si>
  <si>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</si>
  <si>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</si>
  <si>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</si>
  <si>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</si>
  <si>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</si>
  <si>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</si>
  <si>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</si>
  <si>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</si>
  <si>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</si>
  <si>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</si>
  <si>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</si>
  <si>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</si>
  <si>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</si>
  <si>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</si>
  <si>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</si>
  <si>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</si>
  <si>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</si>
  <si>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</si>
  <si>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</si>
  <si>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</si>
  <si>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</si>
  <si>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</si>
  <si>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</si>
  <si>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</si>
  <si>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</si>
  <si>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</si>
  <si>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</si>
  <si>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</si>
  <si>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</si>
  <si>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</si>
  <si>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</si>
  <si>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</si>
  <si>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</si>
  <si>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</si>
  <si>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</si>
  <si>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</si>
  <si>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</si>
  <si>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</si>
  <si>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</si>
  <si>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</si>
  <si>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</si>
  <si>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</si>
  <si>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</si>
  <si>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</si>
  <si>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</si>
  <si>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</si>
  <si>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</si>
  <si>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</si>
  <si>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</si>
  <si>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</si>
  <si>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</si>
  <si>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</si>
  <si>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</si>
  <si>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</si>
  <si>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</si>
  <si>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</si>
  <si>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</si>
  <si>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</si>
  <si>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</si>
  <si>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</si>
  <si>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</si>
  <si>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</si>
  <si>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</si>
  <si>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</si>
  <si>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</si>
  <si>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</si>
  <si>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</si>
  <si>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</si>
  <si>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</si>
  <si>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</si>
  <si>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</si>
  <si>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</si>
  <si>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</si>
  <si>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</si>
  <si>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</si>
  <si>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</si>
  <si>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</si>
  <si>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</si>
  <si>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</si>
  <si>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</si>
  <si>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</si>
  <si>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</si>
  <si>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</si>
  <si>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</si>
  <si>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</si>
  <si>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</si>
  <si>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</si>
  <si>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</si>
  <si>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</si>
  <si>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</si>
  <si>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</si>
  <si>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</si>
  <si>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</si>
  <si>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</si>
  <si>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</si>
  <si>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</si>
  <si>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</si>
  <si>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</si>
  <si>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</si>
  <si>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</si>
  <si>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</si>
  <si>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</si>
  <si>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</si>
  <si>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</si>
  <si>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</si>
  <si>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</si>
  <si>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</si>
  <si>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</si>
  <si>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</si>
  <si>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</si>
  <si>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</si>
  <si>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</si>
  <si>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</si>
  <si>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</si>
  <si>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</si>
  <si>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</si>
  <si>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</si>
  <si>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</si>
  <si>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</si>
  <si>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</si>
  <si>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</si>
  <si>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</si>
  <si>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</si>
  <si>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</si>
  <si>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</si>
  <si>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</si>
  <si>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</si>
  <si>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</si>
  <si>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</si>
  <si>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</si>
  <si>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</si>
  <si>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</si>
  <si>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</si>
  <si>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</si>
  <si>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</si>
  <si>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</si>
  <si>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</si>
  <si>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</si>
  <si>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</si>
  <si>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</si>
  <si>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</si>
  <si>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</si>
  <si>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</si>
  <si>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</si>
  <si>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</si>
  <si>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</si>
  <si>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</si>
  <si>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</si>
  <si>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</si>
  <si>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</si>
  <si>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</si>
  <si>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</si>
  <si>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</si>
  <si>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</si>
  <si>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</si>
  <si>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</si>
  <si>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</si>
  <si>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</si>
  <si>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</si>
  <si>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</si>
  <si>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</si>
  <si>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</si>
  <si>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</si>
  <si>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</si>
  <si>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</si>
  <si>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</si>
  <si>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</si>
  <si>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</si>
  <si>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</si>
  <si>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</si>
  <si>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</si>
  <si>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</si>
  <si>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</si>
  <si>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</si>
  <si>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</si>
  <si>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</si>
  <si>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</si>
  <si>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</si>
  <si>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</si>
  <si>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</si>
  <si>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</si>
  <si>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</si>
  <si>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</si>
  <si>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</si>
  <si>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</si>
  <si>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</si>
  <si>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</si>
  <si>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</si>
  <si>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</si>
  <si>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</si>
  <si>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</si>
  <si>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</si>
  <si>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</si>
  <si>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</si>
  <si>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</si>
  <si>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</si>
  <si>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</si>
  <si>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</si>
  <si>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</si>
  <si>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</si>
  <si>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</si>
  <si>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</si>
  <si>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</si>
  <si>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</si>
  <si>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</si>
  <si>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</si>
  <si>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</si>
  <si>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</si>
  <si>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</si>
  <si>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</si>
  <si>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</si>
  <si>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</si>
  <si>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</si>
  <si>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</si>
  <si>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</si>
  <si>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</si>
  <si>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</si>
  <si>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</si>
  <si>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</si>
  <si>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</si>
  <si>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</si>
  <si>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</si>
  <si>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</si>
  <si>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</si>
  <si>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</si>
  <si>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</si>
  <si>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</si>
  <si>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</si>
  <si>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</si>
  <si>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</si>
  <si>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</si>
  <si>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</si>
  <si>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</si>
  <si>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</si>
  <si>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</si>
  <si>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</si>
  <si>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</si>
  <si>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</si>
  <si>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</si>
  <si>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</si>
  <si>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</si>
  <si>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</si>
  <si>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</si>
  <si>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</si>
  <si>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</si>
  <si>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</si>
  <si>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</si>
  <si>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</si>
  <si>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</si>
  <si>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</si>
  <si>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</si>
  <si>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</si>
  <si>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</si>
  <si>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</si>
  <si>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</si>
  <si>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</si>
  <si>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</si>
  <si>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</si>
  <si>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</si>
  <si>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</si>
  <si>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</si>
  <si>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</si>
  <si>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</si>
  <si>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</si>
  <si>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</si>
  <si>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</si>
  <si>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</si>
  <si>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</si>
  <si>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</si>
  <si>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</si>
  <si>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</si>
  <si>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</si>
  <si>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</si>
  <si>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</si>
  <si>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</si>
  <si>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</si>
  <si>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</si>
  <si>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</si>
  <si>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</si>
  <si>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</si>
  <si>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</si>
  <si>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</si>
  <si>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</si>
  <si>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</si>
  <si>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</si>
  <si>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</si>
  <si>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</si>
  <si>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</si>
  <si>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</si>
  <si>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</si>
  <si>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</si>
  <si>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</si>
  <si>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</si>
  <si>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</si>
  <si>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</si>
  <si>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</si>
  <si>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</si>
  <si>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</si>
  <si>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</si>
  <si>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</si>
  <si>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</si>
  <si>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</si>
  <si>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</si>
  <si>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</si>
  <si>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</si>
  <si>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</si>
  <si>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</si>
  <si>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</si>
  <si>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</si>
  <si>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</si>
  <si>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</si>
  <si>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</si>
  <si>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</si>
  <si>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</si>
  <si>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</si>
  <si>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</si>
  <si>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</si>
  <si>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</si>
  <si>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</si>
  <si>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</si>
  <si>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</si>
  <si>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</si>
  <si>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</si>
  <si>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</si>
  <si>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</si>
  <si>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</si>
  <si>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</si>
  <si>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</si>
  <si>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</si>
  <si>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</si>
  <si>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</si>
  <si>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</si>
  <si>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</si>
  <si>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</si>
  <si>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</si>
  <si>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</si>
  <si>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</si>
  <si>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</si>
  <si>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</si>
  <si>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</si>
  <si>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</si>
  <si>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</si>
  <si>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</si>
  <si>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</si>
  <si>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</si>
  <si>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</si>
  <si>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</si>
  <si>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</si>
  <si>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</si>
  <si>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</si>
  <si>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</si>
  <si>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</si>
  <si>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</si>
  <si>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</si>
  <si>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</si>
  <si>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</si>
  <si>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</si>
  <si>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</si>
  <si>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</si>
  <si>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</si>
  <si>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</si>
  <si>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</si>
  <si>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</si>
  <si>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</si>
  <si>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</si>
  <si>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</si>
  <si>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</si>
  <si>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</si>
  <si>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</si>
  <si>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</si>
  <si>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</si>
  <si>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</si>
  <si>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</si>
  <si>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</si>
  <si>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</si>
  <si>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</si>
  <si>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</si>
  <si>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</si>
  <si>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</si>
  <si>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</si>
  <si>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</si>
  <si>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</si>
  <si>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</si>
  <si>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</si>
  <si>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</si>
  <si>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</si>
  <si>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</si>
  <si>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</si>
  <si>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</si>
  <si>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</si>
  <si>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</si>
  <si>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</si>
  <si>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</si>
  <si>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</si>
  <si>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</si>
  <si>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</si>
  <si>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</si>
  <si>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</si>
  <si>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</si>
  <si>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</si>
  <si>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</si>
  <si>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</si>
  <si>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</si>
  <si>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</si>
  <si>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</si>
  <si>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</si>
  <si>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</si>
  <si>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</si>
  <si>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</si>
  <si>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</si>
  <si>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</si>
  <si>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</si>
  <si>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</si>
  <si>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</si>
  <si>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</si>
  <si>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</si>
  <si>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</si>
  <si>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</si>
  <si>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</si>
  <si>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</si>
  <si>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</si>
  <si>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</si>
  <si>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</si>
  <si>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</si>
  <si>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</si>
  <si>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</si>
  <si>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</si>
  <si>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</si>
  <si>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</si>
  <si>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</si>
  <si>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</si>
  <si>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</si>
  <si>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</si>
  <si>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</si>
  <si>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</si>
  <si>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</si>
  <si>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</si>
  <si>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</si>
  <si>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</si>
  <si>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</si>
  <si>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</si>
  <si>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</si>
  <si>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</si>
  <si>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</si>
  <si>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</si>
  <si>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</si>
  <si>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</si>
  <si>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</si>
  <si>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</si>
  <si>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</si>
  <si>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</si>
  <si>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</si>
  <si>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</si>
  <si>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</si>
  <si>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</si>
  <si>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</si>
  <si>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</si>
  <si>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</si>
  <si>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</si>
  <si>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</si>
  <si>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</si>
  <si>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</si>
  <si>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</si>
  <si>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</si>
  <si>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</si>
  <si>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</si>
  <si>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</si>
  <si>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</si>
  <si>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</si>
  <si>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</si>
  <si>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</si>
  <si>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</si>
  <si>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</si>
  <si>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</si>
  <si>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</si>
  <si>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</si>
  <si>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</si>
  <si>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</si>
  <si>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</si>
  <si>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</si>
  <si>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</si>
  <si>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</si>
  <si>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</si>
  <si>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</si>
  <si>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</si>
  <si>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</si>
  <si>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</si>
  <si>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</si>
  <si>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</si>
  <si>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</si>
  <si>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</si>
  <si>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</si>
  <si>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</si>
  <si>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</si>
  <si>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</si>
  <si>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</si>
  <si>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</si>
  <si>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</si>
  <si>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</si>
  <si>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</si>
  <si>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</si>
  <si>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</si>
  <si>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</si>
  <si>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</si>
  <si>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</si>
  <si>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</si>
  <si>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</si>
  <si>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</si>
  <si>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</si>
  <si>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</si>
  <si>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</si>
  <si>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</si>
  <si>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</si>
  <si>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</si>
  <si>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</si>
  <si>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</si>
  <si>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</si>
  <si>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</si>
  <si>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</si>
  <si>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</si>
  <si>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</si>
  <si>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</si>
  <si>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</si>
  <si>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</si>
  <si>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</si>
  <si>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</si>
  <si>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</si>
  <si>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</si>
  <si>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</si>
  <si>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</si>
  <si>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</si>
  <si>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</si>
  <si>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</si>
  <si>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</si>
  <si>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</si>
  <si>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</si>
  <si>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</si>
  <si>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</si>
  <si>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</si>
  <si>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</si>
  <si>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</si>
  <si>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</si>
  <si>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</si>
  <si>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</si>
  <si>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</si>
  <si>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</si>
  <si>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</si>
  <si>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</si>
  <si>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</si>
  <si>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</si>
  <si>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</si>
  <si>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</si>
  <si>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</si>
  <si>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</si>
  <si>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</si>
  <si>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</si>
  <si>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</si>
  <si>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</si>
  <si>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</si>
  <si>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</si>
  <si>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</si>
  <si>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</si>
  <si>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</si>
  <si>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</si>
  <si>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</si>
  <si>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</si>
  <si>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</si>
  <si>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</si>
  <si>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</si>
  <si>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</si>
  <si>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</si>
  <si>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</si>
  <si>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</si>
  <si>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</si>
  <si>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</si>
  <si>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</si>
  <si>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</si>
  <si>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</si>
  <si>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</si>
  <si>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</si>
  <si>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</si>
  <si>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</si>
  <si>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</si>
  <si>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</si>
  <si>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</si>
  <si>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</si>
  <si>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</si>
  <si>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</si>
  <si>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</si>
  <si>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</si>
  <si>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</si>
  <si>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</si>
  <si>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</si>
  <si>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</si>
  <si>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</si>
  <si>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</si>
  <si>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</si>
  <si>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</si>
  <si>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</si>
  <si>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</si>
  <si>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</si>
  <si>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</si>
  <si>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</si>
  <si>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</si>
  <si>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</si>
  <si>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</si>
  <si>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</si>
  <si>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</si>
  <si>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</si>
  <si>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</si>
  <si>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</si>
  <si>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</si>
  <si>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</si>
  <si>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</si>
  <si>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</si>
  <si>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</si>
  <si>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</si>
  <si>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</si>
  <si>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</si>
  <si>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</si>
  <si>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</si>
  <si>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</si>
  <si>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</si>
  <si>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</si>
  <si>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</si>
  <si>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</si>
  <si>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</si>
  <si>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</si>
  <si>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</si>
  <si>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</si>
  <si>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</si>
  <si>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</si>
  <si>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</si>
  <si>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</si>
  <si>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</si>
  <si>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</si>
  <si>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</si>
  <si>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</si>
  <si>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</si>
  <si>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</si>
  <si>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</si>
  <si>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</si>
  <si>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</si>
  <si>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</si>
  <si>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</si>
  <si>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</si>
  <si>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</si>
  <si>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</si>
  <si>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</si>
  <si>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</si>
  <si>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</si>
  <si>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</si>
  <si>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</si>
  <si>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</si>
  <si>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</si>
  <si>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</si>
  <si>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</si>
  <si>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</si>
  <si>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</si>
  <si>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</si>
  <si>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</si>
  <si>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</si>
  <si>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</si>
  <si>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</si>
  <si>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</si>
  <si>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</si>
  <si>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</si>
  <si>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</si>
  <si>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</si>
  <si>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</si>
  <si>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</si>
  <si>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</si>
  <si>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</si>
  <si>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</si>
  <si>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</si>
  <si>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</si>
  <si>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</si>
  <si>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</si>
  <si>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</si>
  <si>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</si>
  <si>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</si>
  <si>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</si>
  <si>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</si>
  <si>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</si>
  <si>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</si>
  <si>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</si>
  <si>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</si>
  <si>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</si>
  <si>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</si>
  <si>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</si>
  <si>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</si>
  <si>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</si>
  <si>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</si>
  <si>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</si>
  <si>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</si>
  <si>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</si>
  <si>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</si>
  <si>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</si>
  <si>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</si>
  <si>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</si>
  <si>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</si>
  <si>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</si>
  <si>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</si>
  <si>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</si>
  <si>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</si>
  <si>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</si>
  <si>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</si>
  <si>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</si>
  <si>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</si>
  <si>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</si>
  <si>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</si>
  <si>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</si>
  <si>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</si>
  <si>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</si>
  <si>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</si>
  <si>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</si>
  <si>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</si>
  <si>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</si>
  <si>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</si>
  <si>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</si>
  <si>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</si>
  <si>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</si>
  <si>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</si>
  <si>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</si>
  <si>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</si>
  <si>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</si>
  <si>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</si>
  <si>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</si>
  <si>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</si>
  <si>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</si>
  <si>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</si>
  <si>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</si>
  <si>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</si>
  <si>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</si>
  <si>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</si>
  <si>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</si>
  <si>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</si>
  <si>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</si>
  <si>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</si>
  <si>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</si>
  <si>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</si>
  <si>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</si>
  <si>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</si>
  <si>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</si>
  <si>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</si>
  <si>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</si>
  <si>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</si>
  <si>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</si>
  <si>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</si>
  <si>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</si>
  <si>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</si>
  <si>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</si>
  <si>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</si>
  <si>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</si>
  <si>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</si>
  <si>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</si>
  <si>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</si>
  <si>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</si>
  <si>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</si>
  <si>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</si>
  <si>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</si>
  <si>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</si>
  <si>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</si>
  <si>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</si>
  <si>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</si>
  <si>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</si>
  <si>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</si>
  <si>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</si>
  <si>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</si>
  <si>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</si>
  <si>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</si>
  <si>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</si>
  <si>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</si>
  <si>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</si>
  <si>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</si>
  <si>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</si>
  <si>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</si>
  <si>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</si>
  <si>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</si>
  <si>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</si>
  <si>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</si>
  <si>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</si>
  <si>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</si>
  <si>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</si>
  <si>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</si>
  <si>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</si>
  <si>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</si>
  <si>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</si>
  <si>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</si>
  <si>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</si>
  <si>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</si>
  <si>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</si>
  <si>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</si>
  <si>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</si>
  <si>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</si>
  <si>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</si>
  <si>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</si>
  <si>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</si>
  <si>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</si>
  <si>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</si>
  <si>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</si>
  <si>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</si>
  <si>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</si>
  <si>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</si>
  <si>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</si>
  <si>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</si>
  <si>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</si>
  <si>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</si>
  <si>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</si>
  <si>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</si>
  <si>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</si>
  <si>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</si>
  <si>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</si>
  <si>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</si>
  <si>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</si>
  <si>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</si>
  <si>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</si>
  <si>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</si>
  <si>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</si>
  <si>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</si>
  <si>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</si>
  <si>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</si>
  <si>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</si>
  <si>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</si>
  <si>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</si>
  <si>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</si>
  <si>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</si>
  <si>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</si>
  <si>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</si>
  <si>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</si>
  <si>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</si>
  <si>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</si>
  <si>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</si>
  <si>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</si>
  <si>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</si>
  <si>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</si>
  <si>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</si>
  <si>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</si>
  <si>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</si>
  <si>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</si>
  <si>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</si>
  <si>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</si>
  <si>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</si>
  <si>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</si>
  <si>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</si>
  <si>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</si>
  <si>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</si>
  <si>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</si>
  <si>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</si>
  <si>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</si>
  <si>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</si>
  <si>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</si>
  <si>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</si>
  <si>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</si>
  <si>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</si>
  <si>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</si>
  <si>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</si>
  <si>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</si>
  <si>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</si>
  <si>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</si>
  <si>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</si>
  <si>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</si>
  <si>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</si>
  <si>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</si>
  <si>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</si>
  <si>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</si>
  <si>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</si>
  <si>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</si>
  <si>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</si>
  <si>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</si>
  <si>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</si>
  <si>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</si>
  <si>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</si>
  <si>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</si>
  <si>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</si>
  <si>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</si>
  <si>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</si>
  <si>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</si>
  <si>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</si>
  <si>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</si>
  <si>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</si>
  <si>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</si>
  <si>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</si>
  <si>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</si>
  <si>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</si>
  <si>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</si>
  <si>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</si>
  <si>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</si>
  <si>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</si>
  <si>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</si>
  <si>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</si>
  <si>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</si>
  <si>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</si>
  <si>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</si>
  <si>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</si>
  <si>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</si>
  <si>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</si>
  <si>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</si>
  <si>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</si>
  <si>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</si>
  <si>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</si>
  <si>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</si>
  <si>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</si>
  <si>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</si>
  <si>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</si>
  <si>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</si>
  <si>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</si>
  <si>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</si>
  <si>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</si>
  <si>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</si>
  <si>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</si>
  <si>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</si>
  <si>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</si>
  <si>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</si>
  <si>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</si>
  <si>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</si>
  <si>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</si>
  <si>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</si>
  <si>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</si>
  <si>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</si>
  <si>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</si>
  <si>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</si>
  <si>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</si>
  <si>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</si>
  <si>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</si>
  <si>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</si>
  <si>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</si>
  <si>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</si>
  <si>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</si>
  <si>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</si>
  <si>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</si>
  <si>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</si>
  <si>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</si>
  <si>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</si>
  <si>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</si>
  <si>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</si>
  <si>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</si>
  <si>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</si>
  <si>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</si>
  <si>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</si>
  <si>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</si>
  <si>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</si>
  <si>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</si>
  <si>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</si>
  <si>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</si>
  <si>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</si>
  <si>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</si>
  <si>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</si>
  <si>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</si>
  <si>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</si>
  <si>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</si>
  <si>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</si>
  <si>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</si>
  <si>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</si>
  <si>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</si>
  <si>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</si>
  <si>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</si>
  <si>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</si>
  <si>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</si>
  <si>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</si>
  <si>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</si>
  <si>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</si>
  <si>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</si>
  <si>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</si>
  <si>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</si>
  <si>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</si>
  <si>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</si>
  <si>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</si>
  <si>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</si>
  <si>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</si>
  <si>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</si>
  <si>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</si>
  <si>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</si>
  <si>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</si>
  <si>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</si>
  <si>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</si>
  <si>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</si>
  <si>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</si>
  <si>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</si>
  <si>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</si>
  <si>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</si>
  <si>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</si>
  <si>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</si>
  <si>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</si>
  <si>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</si>
  <si>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</si>
  <si>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</si>
  <si>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</si>
  <si>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</si>
  <si>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</si>
  <si>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</si>
  <si>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</si>
  <si>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</si>
  <si>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</si>
  <si>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</si>
  <si>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</si>
  <si>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</si>
  <si>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</si>
  <si>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</si>
  <si>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</si>
  <si>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</si>
  <si>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</si>
  <si>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</si>
  <si>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</si>
  <si>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</si>
  <si>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</si>
  <si>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</si>
  <si>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</si>
  <si>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</si>
  <si>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</si>
  <si>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</si>
  <si>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</si>
  <si>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</si>
  <si>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</si>
  <si>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</si>
  <si>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</si>
  <si>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</si>
  <si>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</si>
  <si>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</si>
  <si>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</si>
  <si>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</si>
  <si>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</si>
  <si>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</si>
  <si>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</si>
  <si>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</si>
  <si>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</si>
  <si>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</si>
  <si>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</si>
  <si>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</si>
  <si>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</si>
  <si>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</si>
  <si>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</si>
  <si>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</si>
  <si>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</si>
  <si>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</si>
  <si>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</si>
  <si>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</si>
  <si>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</si>
  <si>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</si>
  <si>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</si>
  <si>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</si>
  <si>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</si>
  <si>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</si>
  <si>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</si>
  <si>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</si>
  <si>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</si>
  <si>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</si>
  <si>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</si>
  <si>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</si>
  <si>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</si>
  <si>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</si>
  <si>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</si>
  <si>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</si>
  <si>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</si>
  <si>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</si>
  <si>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</si>
  <si>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</si>
  <si>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</si>
  <si>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</si>
  <si>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</si>
  <si>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</si>
  <si>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</si>
  <si>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</si>
  <si>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</si>
  <si>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</si>
  <si>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</si>
  <si>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</si>
  <si>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</si>
  <si>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</si>
  <si>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</si>
  <si>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</si>
  <si>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</si>
  <si>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</si>
  <si>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</si>
  <si>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</si>
  <si>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</si>
  <si>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</si>
  <si>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</si>
  <si>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</si>
  <si>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</si>
  <si>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</si>
  <si>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</si>
  <si>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</si>
  <si>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</si>
  <si>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</si>
  <si>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</si>
  <si>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</si>
  <si>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</si>
  <si>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</si>
  <si>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</si>
  <si>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</si>
  <si>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</si>
  <si>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</si>
  <si>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</si>
  <si>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</si>
  <si>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</si>
  <si>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</si>
  <si>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</si>
  <si>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</si>
  <si>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</si>
  <si>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</si>
  <si>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</si>
  <si>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</si>
  <si>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</si>
  <si>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</si>
  <si>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</si>
  <si>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</si>
  <si>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</si>
  <si>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</si>
  <si>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</si>
  <si>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</si>
  <si>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</si>
  <si>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</si>
  <si>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</si>
  <si>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</si>
  <si>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</si>
  <si>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</si>
  <si>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</si>
  <si>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</si>
  <si>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</si>
  <si>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</si>
  <si>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</si>
  <si>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</si>
  <si>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</si>
  <si>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</si>
  <si>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</si>
  <si>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</si>
  <si>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</si>
  <si>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</si>
  <si>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</si>
  <si>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</si>
  <si>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</si>
  <si>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</si>
  <si>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</si>
  <si>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</si>
  <si>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</si>
  <si>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</si>
  <si>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</si>
  <si>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</si>
  <si>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</si>
  <si>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</si>
  <si>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</si>
  <si>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</si>
  <si>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</si>
  <si>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</si>
  <si>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</si>
  <si>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</si>
  <si>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</si>
  <si>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</si>
  <si>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</si>
  <si>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</si>
  <si>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</si>
  <si>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</si>
  <si>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</si>
  <si>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</si>
  <si>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</si>
  <si>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</si>
  <si>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</si>
  <si>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</si>
  <si>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</si>
  <si>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</si>
  <si>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</si>
  <si>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</si>
  <si>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</si>
  <si>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</si>
  <si>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</si>
  <si>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</si>
  <si>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</si>
  <si>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</si>
  <si>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</si>
  <si>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</si>
  <si>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</si>
  <si>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</si>
  <si>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</si>
  <si>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</si>
  <si>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</si>
  <si>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</si>
  <si>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</si>
  <si>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</si>
  <si>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</si>
  <si>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</si>
  <si>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</si>
  <si>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</si>
  <si>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</si>
  <si>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</si>
  <si>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</si>
  <si>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</si>
  <si>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</si>
  <si>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</si>
  <si>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</si>
  <si>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</si>
  <si>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</si>
  <si>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</si>
  <si>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</si>
  <si>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</si>
  <si>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</si>
  <si>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</si>
  <si>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</si>
  <si>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</si>
  <si>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</si>
  <si>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</si>
  <si>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</si>
  <si>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</si>
  <si>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</si>
  <si>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</si>
  <si>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</si>
  <si>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</si>
  <si>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</si>
  <si>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</si>
  <si>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</si>
  <si>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</si>
  <si>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</si>
  <si>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</si>
  <si>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</si>
  <si>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</si>
  <si>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</si>
  <si>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</si>
  <si>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</si>
  <si>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</si>
  <si>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</si>
  <si>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</si>
  <si>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</si>
  <si>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</si>
  <si>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</si>
  <si>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</si>
  <si>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</si>
  <si>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</si>
  <si>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</si>
  <si>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</si>
  <si>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</si>
  <si>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</si>
  <si>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</si>
  <si>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</si>
  <si>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</si>
  <si>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</si>
  <si>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</si>
  <si>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</si>
  <si>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</si>
  <si>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</si>
  <si>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</si>
  <si>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</si>
  <si>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</si>
  <si>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</si>
  <si>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</si>
  <si>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</si>
  <si>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</si>
  <si>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</si>
  <si>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</si>
  <si>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</si>
  <si>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</si>
  <si>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</si>
  <si>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</si>
  <si>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</si>
  <si>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</si>
  <si>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</si>
  <si>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</si>
  <si>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</si>
  <si>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</si>
  <si>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</si>
  <si>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</si>
  <si>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</si>
  <si>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</si>
  <si>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</si>
  <si>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</si>
  <si>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</si>
  <si>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</si>
  <si>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</si>
  <si>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</si>
  <si>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</si>
  <si>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</si>
  <si>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</si>
  <si>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</si>
  <si>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</si>
  <si>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</si>
  <si>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</si>
  <si>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</si>
  <si>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</si>
  <si>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</si>
  <si>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</si>
  <si>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</si>
  <si>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</si>
  <si>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</si>
  <si>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</si>
  <si>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</si>
  <si>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</si>
  <si>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</si>
  <si>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</si>
  <si>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</si>
  <si>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</si>
  <si>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</si>
  <si>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</si>
  <si>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</si>
  <si>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</si>
  <si>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</si>
  <si>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</si>
  <si>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</si>
  <si>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</si>
  <si>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</si>
  <si>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</si>
  <si>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</si>
  <si>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</si>
  <si>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</si>
  <si>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</si>
  <si>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</si>
  <si>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</si>
  <si>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</si>
  <si>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</si>
  <si>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</si>
  <si>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</si>
  <si>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</si>
  <si>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</si>
  <si>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</si>
  <si>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</si>
  <si>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</si>
  <si>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</si>
  <si>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</si>
  <si>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</si>
  <si>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</si>
  <si>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</si>
  <si>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</si>
  <si>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</si>
  <si>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</si>
  <si>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</si>
  <si>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</si>
  <si>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</si>
  <si>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</si>
  <si>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</si>
  <si>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</si>
  <si>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</si>
  <si>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</si>
  <si>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</si>
  <si>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</si>
  <si>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</si>
  <si>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</si>
  <si>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</si>
  <si>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</si>
  <si>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</si>
  <si>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</si>
  <si>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</si>
  <si>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</si>
  <si>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</si>
  <si>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</si>
  <si>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</si>
  <si>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</si>
  <si>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</si>
  <si>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</si>
  <si>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</si>
  <si>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</si>
  <si>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</si>
  <si>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</si>
  <si>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</si>
  <si>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</si>
  <si>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</si>
  <si>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</si>
  <si>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</si>
  <si>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</si>
  <si>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</si>
  <si>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</si>
  <si>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</si>
  <si>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</si>
  <si>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</si>
  <si>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</si>
  <si>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</si>
  <si>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</si>
  <si>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</si>
  <si>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</si>
  <si>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</si>
  <si>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</si>
  <si>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</si>
  <si>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</si>
  <si>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</si>
  <si>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</si>
  <si>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</si>
  <si>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</si>
  <si>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</si>
  <si>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</si>
  <si>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</si>
  <si>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</si>
  <si>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</si>
  <si>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</si>
  <si>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</si>
  <si>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</si>
  <si>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</si>
  <si>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</si>
  <si>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</si>
  <si>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</si>
  <si>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</si>
  <si>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</si>
  <si>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</si>
  <si>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</si>
  <si>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</si>
  <si>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</si>
  <si>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</si>
  <si>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</si>
  <si>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</si>
  <si>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</si>
  <si>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</si>
  <si>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</si>
  <si>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</si>
  <si>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</si>
  <si>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</si>
  <si>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</si>
  <si>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</si>
  <si>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</si>
  <si>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</si>
  <si>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</si>
  <si>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</si>
  <si>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</si>
  <si>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</si>
  <si>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</si>
  <si>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</si>
  <si>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</si>
  <si>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</si>
  <si>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</si>
  <si>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</si>
  <si>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</si>
  <si>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</si>
  <si>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</si>
  <si>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</si>
  <si>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</si>
  <si>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</si>
  <si>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</si>
  <si>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</si>
  <si>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</si>
  <si>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</si>
  <si>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</si>
  <si>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</si>
  <si>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</si>
  <si>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</si>
  <si>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</si>
  <si>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</si>
  <si>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</si>
  <si>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</si>
  <si>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</si>
  <si>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</si>
  <si>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</si>
  <si>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</si>
  <si>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</si>
  <si>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</si>
  <si>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</si>
  <si>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</si>
  <si>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</si>
  <si>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</si>
  <si>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</si>
  <si>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</si>
  <si>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</si>
  <si>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</si>
  <si>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</si>
  <si>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</si>
  <si>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</si>
  <si>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</si>
  <si>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</si>
  <si>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</si>
  <si>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</si>
  <si>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</si>
  <si>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</si>
  <si>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</si>
  <si>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</si>
  <si>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</si>
  <si>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</si>
  <si>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</si>
  <si>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</si>
  <si>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</si>
  <si>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</si>
  <si>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</si>
  <si>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</si>
  <si>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</si>
  <si>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</si>
  <si>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</si>
  <si>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</si>
  <si>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</si>
  <si>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</si>
  <si>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</si>
  <si>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</si>
  <si>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</si>
  <si>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</si>
  <si>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</si>
  <si>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</si>
  <si>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</si>
  <si>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</si>
  <si>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</si>
  <si>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</si>
  <si>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</si>
  <si>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</si>
  <si>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</si>
  <si>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</si>
  <si>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</si>
  <si>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</si>
  <si>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</si>
  <si>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</si>
  <si>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</si>
  <si>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</si>
  <si>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</si>
  <si>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</si>
  <si>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</si>
  <si>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</si>
  <si>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</si>
  <si>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</si>
  <si>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</si>
  <si>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</si>
  <si>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</si>
  <si>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</si>
  <si>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</si>
  <si>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</si>
  <si>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</si>
  <si>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</si>
  <si>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</si>
  <si>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</si>
  <si>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</si>
  <si>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</si>
  <si>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</si>
  <si>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</si>
  <si>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</si>
  <si>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</si>
  <si>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</si>
  <si>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</si>
  <si>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</si>
  <si>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</si>
  <si>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</si>
  <si>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</si>
  <si>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</si>
  <si>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</si>
  <si>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</si>
  <si>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</si>
  <si>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</si>
  <si>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</si>
  <si>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</si>
  <si>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</si>
  <si>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</si>
  <si>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</si>
  <si>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</si>
  <si>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</si>
  <si>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</si>
  <si>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</si>
  <si>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</si>
  <si>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</si>
  <si>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</si>
  <si>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</si>
  <si>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</si>
  <si>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</si>
  <si>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</si>
  <si>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</si>
  <si>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</si>
  <si>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</si>
  <si>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</si>
  <si>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</si>
  <si>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</si>
  <si>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</si>
  <si>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</si>
  <si>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</si>
  <si>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</si>
  <si>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</si>
  <si>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</si>
  <si>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</si>
  <si>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</si>
  <si>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</si>
  <si>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</si>
  <si>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</si>
  <si>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</si>
  <si>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</si>
  <si>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</si>
  <si>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</si>
  <si>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</si>
  <si>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</si>
  <si>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</si>
  <si>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</si>
  <si>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</si>
  <si>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</si>
  <si>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</si>
  <si>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</si>
  <si>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</si>
  <si>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</si>
  <si>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</si>
  <si>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</si>
  <si>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</si>
  <si>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</si>
  <si>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</si>
  <si>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</si>
  <si>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</si>
  <si>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</si>
  <si>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</si>
  <si>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</si>
  <si>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</si>
  <si>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</si>
  <si>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</si>
  <si>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</si>
  <si>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</si>
  <si>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</si>
  <si>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</si>
  <si>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</si>
  <si>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</si>
  <si>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</si>
  <si>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</si>
  <si>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</si>
  <si>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</si>
  <si>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</si>
  <si>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</si>
  <si>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</si>
  <si>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</si>
  <si>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</si>
  <si>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</si>
  <si>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</si>
  <si>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</si>
  <si>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</si>
  <si>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</si>
  <si>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</si>
  <si>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</si>
  <si>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</si>
  <si>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</si>
  <si>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</si>
  <si>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</si>
  <si>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</si>
  <si>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</si>
  <si>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</si>
  <si>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</si>
  <si>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</si>
  <si>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</si>
  <si>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</si>
  <si>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</si>
  <si>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</si>
  <si>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</si>
  <si>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</si>
  <si>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</si>
  <si>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</si>
  <si>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</si>
  <si>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</si>
  <si>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</si>
  <si>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</si>
  <si>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</si>
  <si>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</si>
  <si>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</si>
  <si>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</si>
  <si>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</si>
  <si>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</si>
  <si>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</si>
  <si>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</si>
  <si>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</si>
  <si>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</si>
  <si>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</si>
  <si>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</si>
  <si>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</si>
  <si>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</si>
  <si>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</si>
  <si>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</si>
  <si>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</si>
  <si>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</si>
  <si>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</si>
  <si>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</si>
  <si>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</si>
  <si>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</si>
  <si>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</si>
  <si>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</si>
  <si>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</si>
  <si>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</si>
  <si>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</si>
  <si>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</si>
  <si>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</si>
  <si>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</si>
  <si>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</si>
  <si>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</si>
  <si>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</si>
  <si>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</si>
  <si>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</si>
  <si>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</si>
  <si>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</si>
  <si>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</si>
  <si>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</si>
  <si>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</si>
  <si>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</si>
  <si>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</si>
  <si>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</si>
  <si>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</si>
  <si>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</si>
  <si>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</si>
  <si>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</si>
  <si>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</si>
  <si>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</si>
  <si>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</si>
  <si>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</si>
  <si>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</si>
  <si>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</si>
  <si>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</si>
  <si>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</si>
  <si>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</si>
  <si>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</si>
  <si>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</si>
  <si>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</si>
  <si>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</si>
  <si>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</si>
  <si>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</si>
  <si>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</si>
  <si>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</si>
  <si>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</si>
  <si>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</si>
  <si>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</si>
  <si>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</si>
  <si>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</si>
  <si>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</si>
  <si>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</si>
  <si>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</si>
  <si>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</si>
  <si>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</si>
  <si>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</si>
  <si>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</si>
  <si>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</si>
  <si>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</si>
  <si>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</si>
  <si>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</si>
  <si>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</si>
  <si>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</si>
  <si>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</si>
  <si>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</si>
  <si>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</si>
  <si>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</si>
  <si>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</si>
  <si>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</si>
  <si>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</si>
  <si>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</si>
  <si>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</si>
  <si>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</si>
  <si>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</si>
  <si>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</si>
  <si>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</si>
  <si>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</si>
  <si>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</si>
  <si>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</si>
  <si>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</si>
  <si>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</si>
  <si>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</si>
  <si>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</si>
  <si>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</si>
  <si>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</si>
  <si>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</si>
  <si>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</si>
  <si>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</si>
  <si>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</si>
  <si>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</si>
  <si>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</si>
  <si>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</si>
  <si>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</si>
  <si>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</si>
  <si>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</si>
  <si>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</si>
  <si>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</si>
  <si>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</si>
  <si>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</si>
  <si>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</si>
  <si>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</si>
  <si>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</si>
  <si>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</si>
  <si>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</si>
  <si>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</si>
  <si>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</si>
  <si>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</si>
  <si>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</si>
  <si>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</si>
  <si>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</si>
  <si>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</si>
  <si>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</si>
  <si>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</si>
  <si>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</si>
  <si>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</si>
  <si>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</si>
  <si>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</si>
  <si>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</si>
  <si>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</si>
  <si>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</si>
  <si>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</si>
  <si>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</si>
  <si>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</si>
  <si>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</si>
  <si>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</si>
  <si>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</si>
  <si>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</si>
  <si>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</si>
  <si>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</si>
  <si>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</si>
  <si>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</si>
  <si>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</si>
  <si>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</si>
  <si>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</si>
  <si>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</si>
  <si>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</si>
  <si>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</si>
  <si>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</si>
  <si>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</si>
  <si>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</si>
  <si>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</si>
  <si>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</si>
  <si>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</si>
  <si>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</si>
  <si>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</si>
  <si>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</si>
  <si>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</si>
  <si>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</si>
  <si>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</si>
  <si>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</si>
  <si>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</si>
  <si>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</si>
  <si>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</si>
  <si>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</si>
  <si>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</si>
  <si>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</si>
  <si>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</si>
  <si>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</si>
  <si>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</si>
  <si>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</si>
  <si>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</si>
  <si>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</si>
  <si>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</si>
  <si>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</si>
  <si>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</si>
  <si>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</si>
  <si>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</si>
  <si>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</si>
  <si>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</si>
  <si>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</si>
  <si>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</si>
  <si>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</si>
  <si>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</si>
  <si>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</si>
  <si>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</si>
  <si>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</si>
  <si>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</si>
  <si>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</si>
  <si>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</si>
  <si>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</si>
  <si>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</si>
  <si>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</si>
  <si>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</si>
  <si>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</si>
  <si>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</si>
  <si>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</si>
  <si>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</si>
  <si>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</si>
  <si>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</si>
  <si>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</si>
  <si>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</si>
  <si>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</si>
  <si>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</si>
  <si>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</si>
  <si>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</si>
  <si>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</si>
  <si>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</si>
  <si>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</si>
  <si>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</si>
  <si>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</si>
  <si>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</si>
  <si>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</si>
  <si>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</si>
  <si>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</si>
  <si>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</si>
  <si>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</si>
  <si>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</si>
  <si>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</si>
  <si>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</si>
  <si>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</si>
  <si>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</si>
  <si>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</si>
  <si>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</si>
  <si>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</si>
  <si>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</si>
  <si>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</si>
  <si>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</si>
  <si>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</si>
  <si>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</si>
  <si>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</si>
  <si>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</si>
  <si>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</si>
  <si>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</si>
  <si>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</si>
  <si>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</si>
  <si>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</si>
  <si>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</si>
  <si>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</si>
  <si>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</si>
  <si>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</si>
  <si>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</si>
  <si>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</si>
  <si>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</si>
  <si>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</si>
  <si>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</si>
  <si>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</si>
  <si>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</si>
  <si>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</si>
  <si>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</si>
  <si>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</si>
  <si>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</si>
  <si>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</si>
  <si>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</si>
  <si>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</si>
  <si>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</si>
  <si>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</si>
  <si>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</si>
  <si>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</si>
  <si>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</si>
  <si>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</si>
  <si>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</si>
  <si>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</si>
  <si>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</si>
  <si>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</si>
  <si>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</si>
  <si>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</si>
  <si>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</si>
  <si>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</si>
  <si>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</si>
  <si>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</si>
  <si>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</si>
  <si>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</si>
  <si>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</si>
  <si>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</si>
  <si>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</si>
  <si>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</si>
  <si>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</si>
  <si>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</si>
  <si>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</si>
  <si>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</si>
  <si>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</si>
  <si>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</si>
  <si>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</si>
  <si>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</si>
  <si>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</si>
  <si>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</si>
  <si>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</si>
  <si>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</si>
  <si>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</si>
  <si>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</si>
  <si>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</si>
  <si>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</si>
  <si>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</si>
  <si>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</si>
  <si>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</si>
  <si>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</si>
  <si>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</si>
  <si>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</si>
  <si>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</si>
  <si>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</si>
  <si>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</si>
  <si>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</si>
  <si>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</si>
  <si>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</si>
  <si>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</si>
  <si>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</si>
  <si>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</si>
  <si>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</si>
  <si>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</si>
  <si>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</si>
  <si>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</si>
  <si>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</si>
  <si>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</si>
  <si>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</si>
  <si>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</si>
  <si>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</si>
  <si>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</si>
  <si>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</si>
  <si>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</si>
  <si>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</si>
  <si>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</si>
  <si>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</si>
  <si>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</si>
  <si>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</si>
  <si>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</si>
  <si>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</si>
  <si>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</si>
  <si>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</si>
  <si>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</si>
  <si>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</si>
  <si>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</si>
  <si>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</si>
  <si>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</si>
  <si>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</si>
  <si>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</si>
  <si>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</si>
  <si>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</si>
  <si>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</si>
  <si>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</si>
  <si>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</si>
  <si>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</si>
  <si>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</si>
  <si>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</si>
  <si>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</si>
  <si>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</si>
  <si>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</si>
  <si>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</si>
  <si>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</si>
  <si>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</si>
  <si>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</si>
  <si>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</si>
  <si>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</si>
  <si>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</si>
  <si>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</si>
  <si>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</si>
  <si>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</si>
  <si>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</si>
  <si>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</si>
  <si>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</si>
  <si>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</si>
  <si>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</si>
  <si>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</si>
  <si>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</si>
  <si>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</si>
  <si>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</si>
  <si>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</si>
  <si>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</si>
  <si>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</si>
  <si>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</si>
  <si>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</si>
  <si>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</si>
  <si>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</si>
  <si>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</si>
  <si>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</si>
  <si>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</si>
  <si>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</si>
  <si>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</si>
  <si>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</si>
  <si>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</si>
  <si>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</si>
  <si>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</si>
  <si>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</si>
  <si>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</si>
  <si>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</si>
  <si>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</si>
  <si>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</si>
  <si>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</si>
  <si>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</si>
  <si>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</si>
  <si>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</si>
  <si>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</si>
  <si>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</si>
  <si>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</si>
  <si>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</si>
  <si>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</si>
  <si>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</si>
  <si>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</si>
  <si>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</si>
  <si>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</si>
  <si>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</si>
  <si>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</si>
  <si>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</si>
  <si>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</si>
  <si>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</si>
  <si>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</si>
  <si>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</si>
  <si>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</si>
  <si>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</si>
  <si>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</si>
  <si>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</si>
  <si>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</si>
  <si>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</si>
  <si>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</si>
  <si>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</si>
  <si>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</si>
  <si>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</si>
  <si>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</si>
  <si>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</si>
  <si>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</si>
  <si>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</si>
  <si>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</si>
  <si>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</si>
  <si>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</si>
  <si>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</si>
  <si>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</si>
  <si>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</si>
  <si>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</si>
  <si>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</si>
  <si>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</si>
  <si>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</si>
  <si>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</si>
  <si>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</si>
  <si>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</si>
  <si>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</si>
  <si>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</si>
  <si>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</si>
  <si>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</si>
  <si>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</si>
  <si>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</si>
  <si>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</si>
  <si>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</si>
  <si>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</si>
  <si>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</si>
  <si>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</si>
  <si>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</si>
  <si>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</si>
  <si>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</si>
  <si>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</si>
  <si>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</si>
  <si>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</si>
  <si>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</si>
  <si>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</si>
  <si>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</si>
  <si>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</si>
  <si>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</si>
  <si>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</si>
  <si>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</si>
  <si>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</si>
  <si>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</si>
  <si>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</si>
  <si>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</si>
  <si>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</si>
  <si>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</si>
  <si>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</si>
  <si>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</si>
  <si>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</si>
  <si>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</si>
  <si>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</si>
  <si>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</si>
  <si>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</si>
  <si>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</si>
  <si>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</si>
  <si>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</si>
  <si>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</si>
  <si>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</si>
  <si>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</si>
  <si>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</si>
  <si>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</si>
  <si>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</si>
  <si>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</si>
  <si>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</si>
  <si>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</si>
  <si>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</si>
  <si>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</si>
  <si>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</si>
  <si>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</si>
  <si>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</si>
  <si>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</si>
  <si>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</si>
  <si>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</si>
  <si>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</si>
  <si>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</si>
  <si>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</si>
  <si>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</si>
  <si>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</si>
  <si>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</si>
  <si>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</si>
  <si>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</si>
  <si>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</si>
  <si>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</si>
  <si>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</si>
  <si>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</si>
  <si>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</si>
  <si>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</si>
  <si>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</si>
  <si>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</si>
  <si>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</si>
  <si>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</si>
  <si>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</si>
  <si>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</si>
  <si>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</si>
  <si>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</si>
  <si>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</si>
  <si>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</si>
  <si>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</si>
  <si>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</si>
  <si>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</si>
  <si>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</si>
  <si>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</si>
  <si>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</si>
  <si>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</si>
  <si>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</si>
  <si>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</si>
  <si>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</si>
  <si>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</si>
  <si>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</si>
  <si>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</si>
  <si>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</si>
  <si>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</si>
  <si>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</si>
  <si>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</si>
  <si>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</si>
  <si>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</si>
  <si>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</si>
  <si>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</si>
  <si>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</si>
  <si>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</si>
  <si>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</si>
  <si>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</si>
  <si>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</si>
  <si>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</si>
  <si>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</si>
  <si>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</si>
  <si>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</si>
  <si>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</si>
  <si>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</si>
  <si>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</si>
  <si>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</si>
  <si>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</si>
  <si>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</si>
  <si>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</si>
  <si>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</si>
  <si>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</si>
  <si>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</si>
  <si>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</si>
  <si>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</si>
  <si>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</si>
  <si>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</si>
  <si>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</si>
  <si>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</si>
  <si>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</si>
  <si>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</si>
  <si>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</si>
  <si>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</si>
  <si>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</si>
  <si>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</si>
  <si>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</si>
  <si>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</si>
  <si>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</si>
  <si>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</si>
  <si>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</si>
  <si>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</si>
  <si>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</si>
  <si>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</si>
  <si>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</si>
  <si>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</si>
  <si>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</si>
  <si>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</si>
  <si>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</si>
  <si>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</si>
  <si>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</si>
  <si>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</si>
  <si>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</si>
  <si>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</si>
  <si>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</si>
  <si>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</si>
  <si>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</si>
  <si>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</si>
  <si>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</si>
  <si>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</si>
  <si>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</si>
  <si>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</si>
  <si>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</si>
  <si>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</si>
  <si>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</si>
  <si>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</si>
  <si>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</si>
  <si>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</si>
  <si>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</si>
  <si>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</si>
  <si>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</si>
  <si>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</si>
  <si>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</si>
  <si>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</si>
  <si>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</si>
  <si>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</si>
  <si>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</si>
  <si>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</si>
  <si>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</si>
  <si>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</si>
  <si>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</si>
  <si>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</si>
  <si>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</si>
  <si>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</si>
  <si>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</si>
  <si>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</si>
  <si>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</si>
  <si>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</si>
  <si>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</si>
  <si>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</si>
  <si>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</si>
  <si>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</si>
  <si>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</si>
  <si>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</si>
  <si>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</si>
  <si>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</si>
  <si>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</si>
  <si>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</si>
  <si>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</si>
  <si>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</si>
  <si>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</si>
  <si>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</si>
  <si>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</si>
  <si>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</si>
  <si>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</si>
  <si>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</si>
  <si>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</si>
  <si>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</si>
  <si>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</si>
  <si>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</si>
  <si>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</si>
  <si>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</si>
  <si>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</si>
  <si>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</si>
  <si>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</si>
  <si>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</si>
  <si>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</si>
  <si>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</si>
  <si>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</si>
  <si>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</si>
  <si>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</si>
  <si>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</si>
  <si>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</si>
  <si>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</si>
  <si>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</si>
  <si>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</si>
  <si>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</si>
  <si>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</si>
  <si>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</si>
  <si>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</si>
  <si>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</si>
  <si>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</si>
  <si>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</si>
  <si>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</si>
  <si>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</si>
  <si>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</si>
  <si>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</si>
  <si>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</si>
  <si>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</si>
  <si>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</si>
  <si>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</si>
  <si>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</si>
  <si>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</si>
  <si>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</si>
  <si>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</si>
  <si>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</si>
  <si>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</si>
  <si>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</si>
  <si>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</si>
  <si>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</si>
  <si>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</si>
  <si>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</si>
  <si>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</si>
  <si>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</si>
  <si>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</si>
  <si>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</si>
  <si>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</si>
  <si>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</si>
  <si>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</si>
  <si>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</si>
  <si>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</si>
  <si>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</si>
  <si>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</si>
  <si>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</si>
  <si>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</si>
  <si>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</si>
  <si>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</si>
  <si>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</si>
  <si>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</si>
  <si>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</si>
  <si>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</si>
  <si>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</si>
  <si>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</si>
  <si>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</si>
  <si>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</si>
  <si>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</si>
  <si>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</si>
  <si>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</si>
  <si>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</si>
  <si>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</si>
  <si>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</si>
  <si>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</si>
  <si>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</si>
  <si>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</si>
  <si>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</si>
  <si>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</si>
  <si>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</si>
  <si>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</si>
  <si>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</si>
  <si>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</si>
  <si>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</si>
  <si>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</si>
  <si>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</si>
  <si>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</si>
  <si>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</si>
  <si>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</si>
  <si>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</si>
  <si>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</si>
  <si>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</si>
  <si>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</si>
  <si>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</si>
  <si>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</si>
  <si>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</si>
  <si>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</si>
  <si>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</si>
  <si>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</si>
  <si>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</si>
  <si>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</si>
  <si>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</si>
  <si>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</si>
  <si>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</si>
  <si>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</si>
  <si>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</si>
  <si>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</si>
  <si>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</si>
  <si>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</si>
  <si>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</si>
  <si>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</si>
  <si>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</si>
  <si>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</si>
  <si>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</si>
  <si>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</si>
  <si>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</si>
  <si>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</si>
  <si>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</si>
  <si>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</si>
  <si>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</si>
  <si>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</si>
  <si>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</si>
  <si>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</si>
  <si>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</si>
  <si>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</si>
  <si>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</si>
  <si>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</si>
  <si>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</si>
  <si>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</si>
  <si>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</si>
  <si>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</si>
  <si>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</si>
  <si>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</si>
  <si>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</si>
  <si>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</si>
  <si>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</si>
  <si>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</si>
  <si>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</si>
  <si>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</si>
  <si>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</si>
  <si>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</si>
  <si>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</si>
  <si>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</si>
  <si>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</si>
  <si>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</si>
  <si>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</si>
  <si>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</si>
  <si>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</si>
  <si>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</si>
  <si>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</si>
  <si>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</si>
  <si>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</si>
  <si>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</si>
  <si>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</si>
  <si>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</si>
  <si>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</si>
  <si>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</si>
  <si>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</si>
  <si>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</si>
  <si>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</si>
  <si>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</si>
  <si>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</si>
  <si>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</si>
  <si>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</si>
  <si>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</si>
  <si>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</si>
  <si>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</si>
  <si>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</si>
  <si>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</si>
  <si>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</si>
  <si>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</si>
  <si>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</si>
  <si>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</si>
  <si>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</si>
  <si>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</si>
  <si>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</si>
  <si>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</si>
  <si>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</si>
  <si>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</si>
  <si>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</si>
  <si>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</si>
  <si>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</si>
  <si>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</si>
  <si>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</si>
  <si>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</si>
  <si>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</si>
  <si>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</si>
  <si>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</si>
  <si>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</si>
  <si>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</si>
  <si>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</si>
  <si>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</si>
  <si>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</si>
  <si>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</si>
  <si>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</si>
  <si>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</si>
  <si>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</si>
  <si>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</si>
  <si>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</si>
  <si>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</si>
  <si>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</si>
  <si>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</si>
  <si>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</si>
  <si>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</si>
  <si>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</si>
  <si>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</si>
  <si>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</si>
  <si>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</si>
  <si>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</si>
  <si>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</si>
  <si>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</si>
  <si>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</si>
  <si>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</si>
  <si>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</si>
  <si>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</si>
  <si>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</si>
  <si>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</si>
  <si>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</si>
  <si>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</si>
  <si>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</si>
  <si>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</si>
  <si>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</si>
  <si>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</si>
  <si>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</si>
  <si>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</si>
  <si>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</si>
  <si>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</si>
  <si>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</si>
  <si>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</si>
  <si>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</si>
  <si>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</si>
  <si>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</si>
  <si>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</si>
  <si>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</si>
  <si>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</si>
  <si>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</si>
  <si>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</si>
  <si>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</si>
  <si>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</si>
  <si>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</si>
  <si>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</si>
  <si>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</si>
  <si>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</si>
  <si>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</si>
  <si>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</si>
  <si>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</si>
  <si>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</si>
  <si>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</si>
  <si>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</si>
  <si>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</si>
  <si>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</si>
  <si>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</si>
  <si>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</si>
  <si>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</si>
  <si>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</si>
  <si>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</si>
  <si>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</si>
  <si>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</si>
  <si>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</si>
  <si>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</si>
  <si>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</si>
  <si>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</si>
  <si>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</si>
  <si>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</si>
  <si>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</si>
  <si>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</si>
  <si>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</si>
  <si>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</si>
  <si>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</si>
  <si>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</si>
  <si>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</si>
  <si>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</si>
  <si>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</si>
  <si>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</si>
  <si>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</si>
  <si>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</si>
  <si>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</si>
  <si>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</si>
  <si>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</si>
  <si>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</si>
  <si>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</si>
  <si>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</si>
  <si>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</si>
  <si>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</si>
  <si>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</si>
  <si>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</si>
  <si>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</si>
  <si>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</si>
  <si>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</si>
  <si>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</si>
  <si>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</si>
  <si>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</si>
  <si>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</si>
  <si>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</si>
  <si>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</si>
  <si>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</si>
  <si>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</si>
  <si>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</si>
  <si>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</si>
  <si>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</si>
  <si>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</si>
  <si>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</si>
  <si>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</si>
  <si>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</si>
  <si>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</si>
  <si>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</si>
  <si>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</si>
  <si>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</si>
  <si>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</si>
  <si>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</si>
  <si>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</si>
  <si>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</si>
  <si>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</si>
  <si>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</si>
  <si>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</si>
  <si>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</si>
  <si>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</si>
  <si>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</si>
  <si>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</si>
  <si>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</si>
  <si>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</si>
  <si>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</si>
  <si>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</si>
  <si>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</si>
  <si>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</si>
  <si>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</si>
  <si>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</si>
  <si>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</si>
  <si>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</si>
  <si>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</si>
  <si>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</si>
  <si>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</si>
  <si>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</si>
  <si>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</si>
  <si>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</si>
  <si>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</si>
  <si>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</si>
  <si>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</si>
  <si>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</si>
  <si>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</si>
  <si>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</si>
  <si>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</si>
  <si>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</si>
  <si>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</si>
  <si>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</si>
  <si>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</si>
  <si>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</si>
  <si>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</si>
  <si>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</si>
  <si>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</si>
  <si>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</si>
  <si>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</si>
  <si>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</si>
  <si>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</si>
  <si>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</si>
  <si>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</si>
  <si>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</si>
  <si>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</si>
  <si>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</si>
  <si>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</si>
  <si>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</si>
  <si>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</si>
  <si>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</si>
  <si>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</si>
  <si>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</si>
  <si>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</si>
  <si>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</si>
  <si>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</si>
  <si>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</si>
  <si>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</si>
  <si>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</si>
  <si>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</si>
  <si>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</si>
  <si>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</si>
  <si>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</si>
  <si>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</si>
  <si>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</si>
  <si>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</si>
  <si>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</si>
  <si>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</si>
  <si>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</si>
  <si>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</si>
  <si>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</si>
  <si>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</si>
  <si>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</si>
  <si>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</si>
  <si>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</si>
  <si>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</si>
  <si>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</si>
  <si>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</si>
  <si>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</si>
  <si>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</si>
  <si>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</si>
  <si>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</si>
  <si>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</si>
  <si>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</si>
  <si>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</si>
  <si>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</si>
  <si>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</si>
  <si>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</si>
  <si>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</si>
  <si>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</si>
  <si>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</si>
  <si>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</si>
  <si>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</si>
  <si>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</si>
  <si>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</si>
  <si>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</si>
  <si>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</si>
  <si>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</si>
  <si>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</si>
  <si>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</si>
  <si>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</si>
  <si>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</si>
  <si>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</si>
  <si>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</si>
  <si>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</si>
  <si>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</si>
  <si>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</si>
  <si>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</si>
  <si>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</si>
  <si>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</si>
  <si>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</si>
  <si>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</si>
  <si>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</si>
  <si>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</si>
  <si>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</si>
  <si>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</si>
  <si>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</si>
  <si>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</si>
  <si>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</si>
  <si>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</si>
  <si>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</si>
  <si>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</si>
  <si>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</si>
  <si>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</si>
  <si>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</si>
  <si>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</si>
  <si>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</si>
  <si>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</si>
  <si>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</si>
  <si>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</si>
  <si>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</si>
  <si>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</si>
  <si>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</si>
  <si>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</si>
  <si>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</si>
  <si>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</si>
  <si>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</si>
  <si>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</si>
  <si>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</si>
  <si>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</si>
  <si>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</si>
  <si>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</si>
  <si>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</si>
  <si>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</si>
  <si>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</si>
  <si>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</si>
  <si>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</si>
  <si>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</si>
  <si>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</si>
  <si>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</si>
  <si>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</si>
  <si>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</si>
  <si>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</si>
  <si>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</si>
  <si>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</si>
  <si>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</si>
  <si>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</si>
  <si>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</si>
  <si>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</si>
  <si>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</si>
  <si>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</si>
  <si>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</si>
  <si>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</si>
  <si>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</si>
  <si>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</si>
  <si>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</si>
  <si>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</si>
  <si>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</si>
  <si>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</si>
  <si>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</si>
  <si>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</si>
  <si>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</si>
  <si>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</si>
  <si>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</si>
  <si>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</si>
  <si>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</si>
  <si>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</si>
  <si>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</si>
  <si>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</si>
  <si>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</si>
  <si>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</si>
  <si>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</si>
  <si>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</si>
  <si>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</si>
  <si>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</si>
  <si>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</si>
  <si>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</si>
  <si>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</si>
  <si>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</si>
  <si>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</si>
  <si>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</si>
  <si>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</si>
  <si>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</si>
  <si>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</si>
  <si>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</si>
  <si>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</si>
  <si>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</si>
  <si>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</si>
  <si>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</si>
  <si>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</si>
  <si>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</si>
  <si>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</si>
  <si>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</si>
  <si>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</si>
  <si>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</si>
  <si>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</si>
  <si>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</si>
  <si>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</si>
  <si>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</si>
  <si>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</si>
  <si>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</si>
  <si>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</si>
  <si>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</si>
  <si>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</si>
  <si>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</si>
  <si>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</si>
  <si>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</si>
  <si>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</si>
  <si>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</si>
  <si>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</si>
  <si>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</si>
  <si>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</si>
  <si>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</si>
  <si>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</si>
  <si>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</si>
  <si>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</si>
  <si>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</si>
  <si>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</si>
  <si>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</si>
  <si>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</si>
  <si>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</si>
  <si>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</si>
  <si>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</si>
  <si>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</si>
  <si>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</si>
  <si>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</si>
  <si>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</si>
  <si>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</si>
  <si>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</si>
  <si>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</si>
  <si>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</si>
  <si>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</si>
  <si>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</si>
  <si>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</si>
  <si>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</si>
  <si>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</si>
  <si>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</si>
  <si>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</si>
  <si>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</si>
  <si>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</si>
  <si>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</si>
  <si>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</si>
  <si>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</si>
  <si>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</si>
  <si>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</si>
  <si>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</si>
  <si>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</si>
  <si>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</si>
  <si>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</si>
  <si>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</si>
  <si>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</si>
  <si>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</si>
  <si>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</si>
  <si>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</si>
  <si>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</si>
  <si>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</si>
  <si>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</si>
  <si>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</si>
  <si>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</si>
  <si>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</si>
  <si>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</si>
  <si>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</si>
  <si>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</si>
  <si>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</si>
  <si>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</si>
  <si>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</si>
  <si>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</si>
  <si>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</si>
  <si>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</si>
  <si>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</si>
  <si>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</si>
  <si>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</si>
  <si>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</si>
  <si>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</si>
  <si>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</si>
  <si>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</si>
  <si>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</si>
  <si>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</si>
  <si>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</si>
  <si>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</si>
  <si>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</si>
  <si>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</si>
  <si>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</si>
  <si>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</si>
  <si>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</si>
  <si>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</si>
  <si>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</si>
  <si>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</si>
  <si>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</si>
  <si>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</si>
  <si>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</si>
  <si>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</si>
  <si>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</si>
  <si>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</si>
  <si>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</si>
  <si>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</si>
  <si>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</si>
  <si>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</si>
  <si>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</si>
  <si>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</si>
  <si>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</si>
  <si>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</si>
  <si>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</si>
  <si>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</si>
  <si>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</si>
  <si>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</si>
  <si>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</si>
  <si>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</si>
  <si>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</si>
  <si>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</si>
  <si>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</si>
  <si>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</si>
  <si>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</si>
  <si>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</si>
  <si>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</si>
  <si>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</si>
  <si>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</si>
  <si>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</si>
  <si>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</si>
  <si>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</si>
  <si>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</si>
  <si>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</si>
  <si>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</si>
  <si>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</si>
  <si>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</si>
  <si>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</si>
  <si>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</si>
  <si>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</si>
  <si>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</si>
  <si>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</si>
  <si>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</si>
  <si>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</si>
  <si>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</si>
  <si>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</si>
  <si>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</si>
  <si>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</si>
  <si>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</si>
  <si>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</si>
  <si>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</si>
  <si>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</si>
  <si>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</si>
  <si>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</si>
  <si>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</si>
  <si>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</si>
  <si>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</si>
  <si>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</si>
  <si>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</si>
  <si>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</si>
  <si>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</si>
  <si>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</si>
  <si>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</si>
  <si>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</si>
  <si>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</si>
  <si>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</si>
  <si>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</si>
  <si>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</si>
  <si>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</si>
  <si>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</si>
  <si>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</si>
  <si>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</si>
  <si>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</si>
  <si>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</si>
  <si>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</si>
  <si>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</si>
  <si>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</si>
  <si>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</si>
  <si>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</si>
  <si>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</si>
  <si>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</si>
  <si>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</si>
  <si>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</si>
  <si>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</si>
  <si>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</si>
  <si>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</si>
  <si>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</si>
  <si>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</si>
  <si>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</si>
  <si>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</si>
  <si>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</si>
  <si>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</si>
  <si>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</si>
  <si>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</si>
  <si>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</si>
  <si>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</si>
  <si>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</si>
  <si>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</si>
  <si>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</si>
  <si>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</si>
  <si>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</si>
  <si>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</si>
  <si>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</si>
  <si>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</si>
  <si>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</si>
  <si>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</si>
  <si>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</si>
  <si>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</si>
  <si>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</si>
  <si>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</si>
  <si>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</si>
  <si>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</si>
  <si>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</si>
  <si>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</si>
  <si>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</si>
  <si>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</si>
  <si>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</si>
  <si>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</si>
  <si>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</si>
  <si>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</si>
  <si>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</si>
  <si>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</si>
  <si>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</si>
  <si>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</si>
  <si>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</si>
  <si>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</si>
  <si>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</si>
  <si>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</si>
  <si>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</si>
  <si>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</si>
  <si>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</si>
  <si>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</si>
  <si>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</si>
  <si>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</si>
  <si>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</si>
  <si>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</si>
  <si>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</si>
  <si>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</si>
  <si>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</si>
  <si>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</si>
  <si>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</si>
  <si>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</si>
  <si>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</si>
  <si>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</si>
  <si>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</si>
  <si>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</si>
  <si>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</si>
  <si>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</si>
  <si>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</si>
  <si>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</si>
  <si>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</si>
  <si>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</si>
  <si>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</si>
  <si>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</si>
  <si>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</si>
  <si>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</si>
  <si>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</si>
  <si>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</si>
  <si>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</si>
  <si>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</si>
  <si>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</si>
  <si>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</si>
  <si>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</si>
  <si>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</si>
  <si>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</si>
  <si>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</si>
  <si>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</si>
  <si>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</si>
  <si>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</si>
  <si>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</si>
  <si>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</si>
  <si>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</si>
  <si>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</si>
  <si>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</si>
  <si>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</si>
  <si>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</si>
  <si>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</si>
  <si>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</si>
  <si>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</si>
  <si>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</si>
  <si>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</si>
  <si>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</si>
  <si>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</si>
  <si>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</si>
  <si>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</si>
  <si>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</si>
  <si>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</si>
  <si>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</si>
  <si>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</si>
  <si>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</si>
  <si>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</si>
  <si>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</si>
  <si>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</si>
  <si>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</si>
  <si>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</si>
  <si>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</si>
  <si>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</si>
  <si>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</si>
  <si>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</si>
  <si>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</si>
  <si>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</si>
  <si>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</si>
  <si>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</si>
  <si>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</si>
  <si>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</si>
  <si>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</si>
  <si>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</si>
  <si>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</si>
  <si>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</si>
  <si>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</si>
  <si>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</si>
  <si>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</si>
  <si>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</si>
  <si>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</si>
  <si>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</si>
  <si>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</si>
  <si>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</si>
  <si>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</si>
  <si>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</si>
  <si>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</si>
  <si>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</si>
  <si>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</si>
  <si>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</si>
  <si>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</si>
  <si>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</si>
  <si>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</si>
  <si>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</si>
  <si>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</si>
  <si>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</si>
  <si>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</si>
  <si>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</si>
  <si>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</si>
  <si>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</si>
  <si>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</si>
  <si>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</si>
  <si>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</si>
  <si>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</si>
  <si>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</si>
  <si>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</si>
  <si>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</si>
  <si>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</si>
  <si>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</si>
  <si>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</si>
  <si>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</si>
  <si>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</si>
  <si>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</si>
  <si>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</si>
  <si>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</si>
  <si>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</si>
  <si>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</si>
  <si>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</si>
  <si>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</si>
  <si>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</si>
  <si>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</si>
  <si>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</si>
  <si>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</si>
  <si>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</si>
  <si>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</si>
  <si>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</si>
  <si>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</si>
  <si>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</si>
  <si>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</si>
  <si>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</si>
  <si>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</si>
  <si>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</si>
  <si>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</si>
  <si>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</si>
  <si>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</si>
  <si>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</si>
  <si>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</si>
  <si>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</si>
  <si>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</si>
  <si>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</si>
  <si>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</si>
  <si>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</si>
  <si>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</si>
  <si>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</si>
  <si>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</si>
  <si>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</si>
  <si>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</si>
  <si>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</si>
  <si>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</si>
  <si>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</si>
  <si>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</si>
  <si>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</si>
  <si>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</si>
  <si>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</si>
  <si>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</si>
  <si>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</si>
  <si>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</si>
  <si>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</si>
  <si>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</si>
  <si>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</si>
  <si>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</si>
  <si>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</si>
  <si>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</si>
  <si>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</si>
  <si>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</si>
  <si>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</si>
  <si>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</si>
  <si>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</si>
  <si>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</si>
  <si>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</si>
  <si>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</si>
  <si>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</si>
  <si>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</si>
  <si>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</si>
  <si>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</si>
  <si>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</si>
  <si>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</si>
  <si>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</si>
  <si>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</si>
  <si>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</si>
  <si>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</si>
  <si>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</si>
  <si>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</si>
  <si>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</si>
  <si>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</si>
  <si>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</si>
  <si>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</si>
  <si>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</si>
  <si>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</si>
  <si>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</si>
  <si>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</si>
  <si>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</si>
  <si>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</si>
  <si>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</si>
  <si>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</si>
  <si>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</si>
  <si>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</si>
  <si>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</si>
  <si>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</si>
  <si>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</si>
  <si>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</si>
  <si>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</si>
  <si>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</si>
  <si>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</si>
  <si>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</si>
  <si>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</si>
  <si>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</si>
  <si>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</si>
  <si>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</si>
  <si>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</si>
  <si>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</si>
  <si>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</si>
  <si>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</si>
  <si>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</si>
  <si>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</si>
  <si>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</si>
  <si>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</si>
  <si>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</si>
  <si>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</si>
  <si>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</si>
  <si>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</si>
  <si>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</si>
  <si>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</si>
  <si>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</si>
  <si>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</si>
  <si>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</si>
  <si>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</si>
  <si>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</si>
  <si>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</si>
  <si>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</si>
  <si>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</si>
  <si>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</si>
  <si>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</si>
  <si>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</si>
  <si>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</si>
  <si>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</si>
  <si>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</si>
  <si>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</si>
  <si>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</si>
  <si>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</si>
  <si>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</si>
  <si>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</si>
  <si>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</si>
  <si>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</si>
  <si>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</si>
  <si>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</si>
  <si>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</si>
  <si>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</si>
  <si>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</si>
  <si>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</si>
  <si>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</si>
  <si>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</si>
  <si>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</si>
  <si>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</si>
  <si>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</si>
  <si>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</si>
  <si>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</si>
  <si>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</si>
  <si>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</si>
  <si>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</si>
  <si>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</si>
  <si>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</si>
  <si>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</si>
  <si>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</si>
  <si>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</si>
  <si>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</si>
  <si>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</si>
  <si>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</si>
  <si>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</si>
  <si>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</si>
  <si>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</si>
  <si>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</si>
  <si>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</si>
  <si>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</si>
  <si>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</si>
  <si>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</si>
  <si>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</si>
  <si>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</si>
  <si>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</si>
  <si>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</si>
  <si>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</si>
  <si>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</si>
  <si>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</si>
  <si>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</si>
  <si>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</si>
  <si>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</si>
  <si>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</si>
  <si>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</si>
  <si>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</si>
  <si>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</si>
  <si>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</si>
  <si>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</si>
  <si>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</si>
  <si>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</si>
  <si>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</si>
  <si>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</si>
  <si>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</si>
  <si>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</si>
  <si>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</si>
  <si>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</si>
  <si>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</si>
  <si>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</si>
  <si>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</si>
  <si>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</si>
  <si>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</si>
  <si>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</si>
  <si>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</si>
  <si>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</si>
  <si>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</si>
  <si>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</si>
  <si>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</si>
  <si>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</si>
  <si>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</si>
  <si>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</si>
  <si>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</si>
  <si>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</si>
  <si>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</si>
  <si>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</si>
  <si>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</si>
  <si>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</si>
  <si>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</si>
  <si>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</si>
  <si>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</si>
  <si>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</si>
  <si>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</si>
  <si>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</si>
  <si>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</si>
  <si>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</si>
  <si>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</si>
  <si>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</si>
  <si>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</si>
  <si>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</si>
  <si>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</si>
  <si>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</si>
  <si>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</si>
  <si>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</si>
  <si>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</si>
  <si>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</si>
  <si>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</si>
  <si>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</si>
  <si>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</si>
  <si>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</si>
  <si>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</si>
  <si>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</si>
  <si>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</si>
  <si>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</si>
  <si>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</si>
  <si>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</si>
  <si>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</si>
  <si>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</si>
  <si>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</si>
  <si>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</si>
  <si>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</si>
  <si>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</si>
  <si>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</si>
  <si>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</si>
  <si>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</si>
  <si>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</si>
  <si>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</si>
  <si>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</si>
  <si>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</si>
  <si>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</si>
  <si>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</si>
  <si>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</si>
  <si>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</si>
  <si>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</si>
  <si>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</si>
  <si>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</si>
  <si>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</si>
  <si>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</si>
  <si>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</si>
  <si>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</si>
  <si>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</si>
  <si>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</si>
  <si>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</si>
  <si>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</si>
  <si>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</si>
  <si>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</si>
  <si>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</si>
  <si>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</si>
  <si>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</si>
  <si>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</si>
  <si>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</si>
  <si>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</si>
  <si>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</si>
  <si>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</si>
  <si>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</si>
  <si>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</si>
  <si>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</si>
  <si>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</si>
  <si>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</si>
  <si>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</si>
  <si>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</si>
  <si>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</si>
  <si>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</si>
  <si>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</si>
  <si>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</si>
  <si>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</si>
  <si>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</si>
  <si>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</si>
  <si>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</si>
  <si>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</si>
  <si>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</si>
  <si>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</si>
  <si>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</si>
  <si>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</si>
  <si>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</si>
  <si>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</si>
  <si>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</si>
  <si>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</si>
  <si>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</si>
  <si>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</si>
  <si>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</si>
  <si>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</si>
  <si>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</si>
  <si>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</si>
  <si>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</si>
  <si>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</si>
  <si>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</si>
  <si>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</si>
  <si>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</si>
  <si>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</si>
  <si>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</si>
  <si>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</si>
  <si>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</si>
  <si>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</si>
  <si>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</si>
  <si>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</si>
  <si>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</si>
  <si>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</si>
  <si>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</si>
  <si>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</si>
  <si>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</si>
  <si>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</si>
  <si>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</si>
  <si>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</si>
  <si>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</si>
  <si>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</si>
  <si>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</si>
  <si>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</si>
  <si>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</si>
  <si>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</si>
  <si>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</si>
  <si>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</si>
  <si>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</si>
  <si>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</si>
  <si>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</si>
  <si>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</si>
  <si>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</si>
  <si>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</si>
  <si>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</si>
  <si>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</si>
  <si>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</si>
  <si>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</si>
  <si>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</si>
  <si>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</si>
  <si>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</si>
  <si>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</si>
  <si>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</si>
  <si>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</si>
  <si>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</si>
  <si>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</si>
  <si>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</si>
  <si>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</si>
  <si>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</si>
  <si>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</si>
  <si>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</si>
  <si>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</si>
  <si>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</si>
  <si>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</si>
  <si>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</si>
  <si>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</si>
  <si>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</si>
  <si>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</si>
  <si>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</si>
  <si>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</si>
  <si>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</si>
  <si>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</si>
  <si>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</si>
  <si>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</si>
  <si>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</si>
  <si>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</si>
  <si>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</si>
  <si>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</si>
  <si>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</si>
  <si>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</si>
  <si>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</si>
  <si>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</si>
  <si>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</si>
  <si>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</si>
  <si>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</si>
  <si>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</si>
  <si>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</si>
  <si>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</si>
  <si>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</si>
  <si>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</si>
  <si>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</si>
  <si>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</si>
  <si>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</si>
  <si>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</si>
  <si>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</si>
  <si>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</si>
  <si>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</si>
  <si>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</si>
  <si>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</si>
  <si>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</si>
  <si>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</si>
  <si>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</si>
  <si>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</si>
  <si>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</si>
  <si>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</si>
  <si>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</si>
  <si>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</si>
  <si>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</si>
  <si>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</si>
  <si>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</si>
  <si>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</si>
  <si>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</si>
  <si>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</si>
  <si>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</si>
  <si>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</si>
  <si>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</si>
  <si>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</si>
  <si>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</si>
  <si>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</si>
  <si>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</si>
  <si>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</si>
  <si>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</si>
  <si>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</si>
  <si>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</si>
  <si>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</si>
  <si>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</si>
  <si>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</si>
  <si>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</si>
  <si>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</si>
  <si>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</si>
  <si>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</si>
  <si>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</si>
  <si>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</si>
  <si>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</si>
  <si>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</si>
  <si>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</si>
  <si>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</si>
  <si>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</si>
  <si>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</si>
  <si>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</si>
  <si>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</si>
  <si>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</si>
  <si>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</si>
  <si>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</si>
  <si>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</si>
  <si>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</si>
  <si>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</si>
  <si>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</si>
  <si>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</si>
  <si>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</si>
  <si>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</si>
  <si>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</si>
  <si>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</si>
  <si>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</si>
  <si>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</si>
  <si>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</si>
  <si>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</si>
  <si>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</si>
  <si>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</si>
  <si>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</si>
  <si>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</si>
  <si>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</si>
  <si>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</si>
  <si>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</si>
  <si>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</si>
  <si>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</si>
  <si>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</si>
  <si>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</si>
  <si>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</si>
  <si>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</si>
  <si>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</si>
  <si>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</si>
  <si>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</si>
  <si>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</si>
  <si>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</si>
  <si>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</si>
  <si>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</si>
  <si>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</si>
  <si>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</si>
  <si>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</si>
  <si>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</si>
  <si>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</si>
  <si>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</si>
  <si>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</si>
  <si>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</si>
  <si>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</si>
  <si>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</si>
  <si>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</si>
  <si>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</si>
  <si>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</si>
  <si>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</si>
  <si>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</si>
  <si>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</si>
  <si>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</si>
  <si>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</si>
  <si>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</si>
  <si>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</si>
  <si>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</si>
  <si>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</si>
  <si>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</si>
  <si>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</si>
  <si>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</si>
  <si>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</si>
  <si>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</si>
  <si>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</si>
  <si>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</si>
  <si>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</si>
  <si>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</si>
  <si>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</si>
  <si>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</si>
  <si>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</si>
  <si>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</si>
  <si>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</si>
  <si>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</si>
  <si>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</si>
  <si>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</si>
  <si>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</si>
  <si>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</si>
  <si>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</si>
  <si>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</si>
  <si>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</si>
  <si>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</si>
  <si>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</si>
  <si>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</si>
  <si>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</si>
  <si>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</si>
  <si>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</si>
  <si>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</si>
  <si>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</si>
  <si>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</si>
  <si>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</si>
  <si>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</si>
  <si>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</si>
  <si>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</si>
  <si>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</si>
  <si>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</si>
  <si>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</si>
  <si>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</si>
  <si>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</si>
  <si>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</si>
  <si>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</si>
  <si>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</si>
  <si>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</si>
  <si>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</si>
  <si>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</si>
  <si>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</si>
  <si>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</si>
  <si>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</si>
  <si>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</si>
  <si>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</si>
  <si>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</si>
  <si>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</si>
  <si>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</si>
  <si>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</si>
  <si>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</si>
  <si>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</si>
  <si>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</si>
  <si>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</si>
  <si>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</si>
  <si>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</si>
  <si>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</si>
  <si>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</si>
  <si>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</si>
  <si>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</si>
  <si>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</si>
  <si>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</si>
  <si>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</si>
  <si>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</si>
  <si>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</si>
  <si>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</si>
  <si>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</si>
  <si>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</si>
  <si>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</si>
  <si>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</si>
  <si>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</si>
  <si>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</si>
  <si>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</si>
  <si>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</si>
  <si>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</si>
  <si>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</si>
  <si>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</si>
  <si>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</si>
  <si>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</si>
  <si>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</si>
  <si>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</si>
  <si>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</si>
  <si>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</si>
  <si>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</si>
  <si>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</si>
  <si>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</si>
  <si>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</si>
  <si>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</si>
  <si>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</si>
  <si>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</si>
  <si>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</si>
  <si>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</si>
  <si>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</si>
  <si>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</si>
  <si>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</si>
  <si>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</si>
  <si>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</si>
  <si>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</si>
  <si>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</si>
  <si>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</si>
  <si>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</si>
  <si>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</si>
  <si>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</si>
  <si>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</si>
  <si>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</si>
  <si>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</si>
  <si>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</si>
  <si>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</si>
  <si>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</si>
  <si>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</si>
  <si>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</si>
  <si>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</si>
  <si>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</si>
  <si>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</si>
  <si>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</si>
  <si>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</si>
  <si>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</si>
  <si>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</si>
  <si>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</si>
  <si>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</si>
  <si>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</si>
  <si>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</si>
  <si>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</si>
  <si>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</si>
  <si>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</si>
  <si>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</si>
  <si>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</si>
  <si>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</si>
  <si>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</si>
  <si>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</si>
  <si>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</si>
  <si>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</si>
  <si>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</si>
  <si>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</si>
  <si>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</si>
  <si>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</si>
  <si>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</si>
  <si>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</si>
  <si>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</si>
  <si>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</si>
  <si>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</si>
  <si>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</si>
  <si>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</si>
  <si>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</si>
  <si>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</si>
  <si>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</si>
  <si>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</si>
  <si>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</si>
  <si>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</si>
  <si>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</si>
  <si>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</si>
  <si>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</si>
  <si>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</si>
  <si>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</si>
  <si>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</si>
  <si>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</si>
  <si>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</si>
  <si>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</si>
  <si>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</si>
  <si>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</si>
  <si>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</si>
  <si>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</si>
  <si>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</si>
  <si>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</si>
  <si>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</si>
  <si>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</si>
  <si>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</si>
  <si>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</si>
  <si>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</si>
  <si>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</si>
  <si>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</si>
  <si>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</si>
  <si>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</si>
  <si>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</si>
  <si>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</si>
  <si>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</si>
  <si>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</si>
  <si>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</si>
  <si>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</si>
  <si>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</si>
  <si>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</si>
  <si>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</si>
  <si>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</si>
  <si>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</si>
  <si>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</si>
  <si>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</si>
  <si>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</si>
  <si>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</si>
  <si>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</si>
  <si>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</si>
  <si>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</si>
  <si>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</si>
  <si>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</si>
  <si>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</si>
  <si>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</si>
  <si>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</si>
  <si>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</si>
  <si>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</si>
  <si>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</si>
  <si>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</si>
  <si>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</si>
  <si>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</si>
  <si>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</si>
  <si>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</si>
  <si>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</si>
  <si>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</si>
  <si>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</si>
  <si>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</si>
  <si>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</si>
  <si>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</si>
  <si>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</si>
  <si>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</si>
  <si>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</si>
  <si>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</si>
  <si>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</si>
  <si>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</si>
  <si>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</si>
  <si>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</si>
  <si>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</si>
  <si>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</si>
  <si>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</si>
  <si>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</si>
  <si>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</si>
  <si>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</si>
  <si>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</si>
  <si>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</si>
  <si>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</si>
  <si>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</si>
  <si>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</si>
  <si>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</si>
  <si>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</si>
  <si>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</si>
  <si>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</si>
  <si>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</si>
  <si>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</si>
  <si>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</si>
  <si>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</si>
  <si>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</si>
  <si>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</si>
  <si>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</si>
  <si>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</si>
  <si>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</si>
  <si>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</si>
  <si>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</si>
  <si>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</si>
  <si>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</si>
  <si>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</si>
  <si>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</si>
  <si>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</si>
  <si>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</si>
  <si>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</si>
  <si>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</si>
  <si>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</si>
  <si>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</si>
  <si>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</si>
  <si>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</si>
  <si>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</si>
  <si>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</si>
  <si>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</si>
  <si>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</si>
  <si>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</si>
  <si>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</si>
  <si>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</si>
  <si>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</si>
  <si>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</si>
  <si>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</si>
  <si>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</si>
  <si>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</si>
  <si>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</si>
  <si>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</si>
  <si>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</si>
  <si>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</si>
  <si>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</si>
  <si>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</si>
  <si>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</si>
  <si>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</si>
  <si>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</si>
  <si>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</si>
  <si>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</si>
  <si>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</si>
  <si>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</si>
  <si>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</si>
  <si>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</si>
  <si>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</si>
  <si>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</si>
  <si>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</si>
  <si>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</si>
  <si>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</si>
  <si>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</si>
  <si>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</si>
  <si>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</si>
  <si>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</si>
  <si>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</si>
  <si>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</si>
  <si>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</si>
  <si>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</si>
  <si>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</si>
  <si>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</si>
  <si>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</si>
  <si>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</si>
  <si>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</si>
  <si>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</si>
  <si>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</si>
  <si>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</si>
  <si>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</si>
  <si>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</si>
  <si>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</si>
  <si>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</si>
  <si>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</si>
  <si>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</si>
  <si>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</si>
  <si>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</si>
  <si>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</si>
  <si>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</si>
  <si>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</si>
  <si>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</si>
  <si>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</si>
  <si>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</si>
  <si>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</si>
  <si>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</si>
  <si>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</si>
  <si>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</si>
  <si>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</si>
  <si>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</si>
  <si>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</si>
  <si>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</si>
  <si>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</si>
  <si>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</si>
  <si>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</si>
  <si>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</si>
  <si>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</si>
  <si>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</si>
  <si>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</si>
  <si>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</si>
  <si>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</si>
  <si>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</si>
  <si>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</si>
  <si>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</si>
  <si>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</si>
  <si>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</si>
  <si>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</si>
  <si>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</si>
  <si>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</si>
  <si>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</si>
  <si>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</si>
  <si>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</si>
  <si>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</si>
  <si>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</si>
  <si>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</si>
  <si>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</si>
  <si>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</si>
  <si>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</si>
  <si>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</si>
  <si>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</si>
  <si>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</si>
  <si>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</si>
  <si>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</si>
  <si>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</si>
  <si>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</si>
  <si>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</si>
  <si>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</si>
  <si>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</si>
  <si>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</si>
  <si>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</si>
  <si>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</si>
  <si>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</si>
  <si>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</si>
  <si>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</si>
  <si>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</si>
  <si>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</si>
  <si>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</si>
  <si>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</si>
  <si>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</si>
  <si>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</si>
  <si>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</si>
  <si>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</si>
  <si>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</si>
  <si>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</si>
  <si>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</si>
  <si>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</si>
  <si>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</si>
  <si>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</si>
  <si>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</si>
  <si>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</si>
  <si>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</si>
  <si>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</si>
  <si>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</si>
  <si>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</si>
  <si>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</si>
  <si>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</si>
  <si>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</si>
  <si>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</si>
  <si>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</si>
  <si>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</si>
  <si>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</si>
  <si>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</si>
  <si>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</si>
  <si>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</si>
  <si>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</si>
  <si>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</si>
  <si>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</si>
  <si>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</si>
  <si>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</si>
  <si>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</si>
  <si>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</si>
  <si>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</si>
  <si>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</si>
  <si>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</si>
  <si>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</si>
  <si>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</si>
  <si>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</si>
  <si>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</si>
  <si>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</si>
  <si>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</si>
  <si>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</si>
  <si>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</si>
  <si>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</si>
  <si>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</si>
  <si>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</si>
  <si>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</si>
  <si>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</si>
  <si>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</si>
  <si>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</si>
  <si>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</si>
  <si>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</si>
  <si>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</si>
  <si>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</si>
  <si>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</si>
  <si>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</si>
  <si>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</si>
  <si>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</si>
  <si>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</si>
  <si>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</si>
  <si>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</si>
  <si>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</si>
  <si>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</si>
  <si>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</si>
  <si>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</si>
  <si>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</si>
  <si>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</si>
  <si>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</si>
  <si>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</si>
  <si>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</si>
  <si>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</si>
  <si>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</si>
  <si>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</si>
  <si>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</si>
  <si>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</si>
  <si>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</si>
  <si>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</si>
  <si>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</si>
  <si>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</si>
  <si>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</si>
  <si>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</si>
  <si>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</si>
  <si>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</si>
  <si>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</si>
  <si>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</si>
  <si>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</si>
  <si>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</si>
  <si>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</si>
  <si>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</si>
  <si>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</si>
  <si>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</si>
  <si>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</si>
  <si>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</si>
  <si>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</si>
  <si>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</si>
  <si>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</si>
  <si>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</si>
  <si>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</si>
  <si>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</si>
  <si>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</si>
  <si>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</si>
  <si>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</si>
  <si>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</si>
  <si>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</si>
  <si>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</si>
  <si>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</si>
  <si>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</si>
  <si>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</si>
  <si>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</si>
  <si>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</si>
  <si>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</si>
  <si>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</si>
  <si>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</si>
  <si>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</si>
  <si>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</si>
  <si>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</si>
  <si>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</si>
  <si>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</si>
  <si>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</si>
  <si>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</si>
  <si>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</si>
  <si>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</si>
  <si>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</si>
  <si>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</si>
  <si>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</si>
  <si>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</si>
  <si>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</si>
  <si>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</si>
  <si>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</si>
  <si>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</si>
  <si>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</si>
  <si>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</si>
  <si>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</si>
  <si>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</si>
  <si>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</si>
  <si>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</si>
  <si>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</si>
  <si>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</si>
  <si>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</si>
  <si>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</si>
  <si>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</si>
  <si>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</si>
  <si>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</si>
  <si>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</si>
  <si>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</si>
  <si>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</si>
  <si>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</si>
  <si>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</si>
  <si>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</si>
  <si>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</si>
  <si>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</si>
  <si>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</si>
  <si>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</si>
  <si>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</si>
  <si>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</si>
  <si>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</si>
  <si>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</si>
  <si>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</si>
  <si>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</si>
  <si>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</si>
  <si>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</si>
  <si>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</si>
  <si>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</si>
  <si>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</si>
  <si>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</si>
  <si>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</si>
  <si>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</si>
  <si>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</si>
  <si>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</si>
  <si>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</si>
  <si>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</si>
  <si>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</si>
  <si>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</si>
  <si>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</si>
  <si>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</si>
  <si>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</si>
  <si>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</si>
  <si>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</si>
  <si>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</si>
  <si>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</si>
  <si>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</si>
  <si>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</si>
  <si>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</si>
  <si>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</si>
  <si>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</si>
  <si>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</si>
  <si>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</si>
  <si>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</si>
  <si>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</si>
  <si>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</si>
  <si>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</si>
  <si>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</si>
  <si>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</si>
  <si>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</si>
  <si>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</si>
  <si>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</si>
  <si>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</si>
  <si>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</si>
  <si>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</si>
  <si>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</si>
  <si>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</si>
  <si>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</si>
  <si>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</si>
  <si>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</si>
  <si>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</si>
  <si>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</si>
  <si>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</si>
  <si>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</si>
  <si>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</si>
  <si>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</si>
  <si>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</si>
  <si>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</si>
  <si>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</si>
  <si>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</si>
  <si>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</si>
  <si>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</si>
  <si>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</si>
  <si>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</si>
  <si>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</si>
  <si>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</si>
  <si>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</si>
  <si>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</si>
  <si>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</si>
  <si>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</si>
  <si>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</si>
  <si>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</si>
  <si>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</si>
  <si>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</si>
  <si>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</si>
  <si>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</si>
  <si>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</si>
  <si>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</si>
  <si>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</si>
  <si>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</si>
  <si>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</si>
  <si>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</si>
  <si>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</si>
  <si>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</si>
  <si>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</si>
  <si>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</si>
  <si>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</si>
  <si>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</si>
  <si>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</si>
  <si>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</si>
  <si>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</si>
  <si>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</si>
  <si>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</si>
  <si>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</si>
  <si>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</si>
  <si>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</si>
  <si>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</si>
  <si>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</si>
  <si>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</si>
  <si>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</si>
  <si>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</si>
  <si>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</si>
  <si>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</si>
  <si>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</si>
  <si>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</si>
  <si>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</si>
  <si>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</si>
  <si>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</si>
  <si>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</si>
  <si>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</si>
  <si>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</si>
  <si>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</si>
  <si>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</si>
  <si>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</si>
  <si>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</si>
  <si>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</si>
  <si>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</si>
  <si>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</si>
  <si>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</si>
  <si>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</si>
  <si>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</si>
  <si>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</si>
  <si>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</si>
  <si>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</si>
  <si>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</si>
  <si>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</si>
  <si>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</si>
  <si>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</si>
  <si>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</si>
  <si>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</si>
  <si>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</si>
  <si>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</si>
  <si>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</si>
  <si>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</si>
  <si>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</si>
  <si>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</si>
  <si>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</si>
  <si>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</si>
  <si>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</si>
  <si>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</si>
  <si>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</si>
  <si>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</si>
  <si>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</si>
  <si>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</si>
  <si>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</si>
  <si>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</si>
  <si>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</si>
  <si>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</si>
  <si>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</si>
  <si>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</si>
  <si>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</si>
  <si>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</si>
  <si>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</si>
  <si>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</si>
  <si>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</si>
  <si>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</si>
  <si>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</si>
  <si>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</si>
  <si>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</si>
  <si>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</si>
  <si>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</si>
  <si>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</si>
  <si>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</si>
  <si>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</si>
  <si>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</si>
  <si>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</si>
  <si>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</si>
  <si>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</si>
  <si>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</si>
  <si>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</si>
  <si>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</si>
  <si>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</si>
  <si>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</si>
  <si>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</si>
  <si>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</si>
  <si>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</si>
  <si>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</si>
  <si>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</si>
  <si>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</si>
  <si>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</si>
  <si>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</si>
  <si>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</si>
  <si>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</si>
  <si>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</si>
  <si>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</si>
  <si>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</si>
  <si>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</si>
  <si>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</si>
  <si>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</si>
  <si>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</si>
  <si>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</si>
  <si>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</si>
  <si>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</si>
  <si>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</si>
  <si>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</si>
  <si>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</si>
  <si>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</si>
  <si>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</si>
  <si>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</si>
  <si>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</si>
  <si>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</si>
  <si>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</si>
  <si>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</si>
  <si>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</si>
  <si>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</si>
  <si>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</si>
  <si>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</si>
  <si>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</si>
  <si>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</si>
  <si>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</si>
  <si>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</si>
  <si>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</si>
  <si>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</si>
  <si>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</si>
  <si>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</si>
  <si>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</si>
  <si>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</si>
  <si>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</si>
  <si>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</si>
  <si>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</si>
  <si>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</si>
  <si>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</si>
  <si>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</si>
  <si>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</si>
  <si>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</si>
  <si>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</si>
  <si>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</si>
  <si>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</si>
  <si>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</si>
  <si>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</si>
  <si>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</si>
  <si>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</si>
  <si>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</si>
  <si>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</si>
  <si>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</si>
  <si>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</si>
  <si>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</si>
  <si>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</si>
  <si>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</si>
  <si>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</si>
  <si>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</si>
  <si>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</si>
  <si>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</si>
  <si>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</si>
  <si>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</si>
  <si>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</si>
  <si>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</si>
  <si>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</si>
  <si>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</si>
  <si>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</si>
  <si>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</si>
  <si>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</si>
  <si>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</si>
  <si>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</si>
  <si>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</si>
  <si>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</si>
  <si>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</si>
  <si>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</si>
  <si>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</si>
  <si>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</si>
  <si>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</si>
  <si>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</si>
  <si>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</si>
  <si>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</si>
  <si>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</si>
  <si>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</si>
  <si>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</si>
  <si>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</si>
  <si>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</si>
  <si>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</si>
  <si>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</si>
  <si>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</si>
  <si>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</si>
  <si>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</si>
  <si>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</si>
  <si>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</si>
  <si>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</si>
  <si>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</si>
  <si>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</si>
  <si>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</si>
  <si>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</si>
  <si>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</si>
  <si>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</si>
  <si>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</si>
  <si>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</si>
  <si>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</si>
  <si>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</si>
  <si>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</si>
  <si>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</si>
  <si>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</si>
  <si>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</si>
  <si>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</si>
  <si>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</si>
  <si>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</si>
  <si>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</si>
  <si>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</si>
  <si>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</si>
  <si>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</si>
  <si>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</si>
  <si>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</si>
  <si>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</si>
  <si>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</si>
  <si>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</si>
  <si>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</si>
  <si>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</si>
  <si>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</si>
  <si>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</si>
  <si>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</si>
  <si>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</si>
  <si>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</si>
  <si>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</si>
  <si>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</si>
  <si>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</si>
  <si>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</si>
  <si>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</si>
  <si>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</si>
  <si>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</si>
  <si>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</si>
  <si>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</si>
  <si>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</si>
  <si>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</si>
  <si>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</si>
  <si>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</si>
  <si>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</si>
  <si>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</si>
  <si>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</si>
  <si>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</si>
  <si>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</si>
  <si>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</si>
  <si>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</si>
  <si>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</si>
  <si>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</si>
  <si>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</si>
  <si>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</si>
  <si>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</si>
  <si>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</si>
  <si>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</si>
  <si>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</si>
  <si>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</si>
  <si>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</si>
  <si>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</si>
  <si>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</si>
  <si>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</si>
  <si>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</si>
  <si>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</si>
  <si>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</si>
  <si>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</si>
  <si>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</si>
  <si>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</si>
  <si>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</si>
  <si>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</si>
  <si>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</si>
  <si>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</si>
  <si>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</si>
  <si>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</si>
  <si>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</si>
  <si>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</si>
  <si>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</si>
  <si>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</si>
  <si>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</si>
  <si>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</si>
  <si>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</si>
  <si>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</si>
  <si>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</si>
  <si>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</si>
  <si>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</si>
  <si>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</si>
  <si>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</si>
  <si>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</si>
  <si>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</si>
  <si>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</si>
  <si>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</si>
  <si>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</si>
  <si>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</si>
  <si>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</si>
  <si>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</si>
  <si>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</si>
  <si>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</si>
  <si>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</si>
  <si>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</si>
  <si>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</si>
  <si>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</si>
  <si>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</si>
  <si>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</si>
  <si>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</si>
  <si>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</si>
  <si>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</si>
  <si>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</si>
  <si>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</si>
  <si>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</si>
  <si>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</si>
  <si>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</si>
  <si>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</si>
  <si>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</si>
  <si>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</si>
  <si>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</si>
  <si>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</si>
  <si>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</si>
  <si>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</si>
  <si>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</si>
  <si>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</si>
  <si>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</si>
  <si>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</si>
  <si>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</si>
  <si>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</si>
  <si>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</si>
  <si>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</si>
  <si>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</si>
  <si>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</si>
  <si>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</si>
  <si>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</si>
  <si>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</si>
  <si>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</si>
  <si>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</si>
  <si>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</si>
  <si>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</si>
  <si>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</si>
  <si>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</si>
  <si>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</si>
  <si>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</si>
  <si>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</si>
  <si>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</si>
  <si>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</si>
  <si>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</si>
  <si>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</si>
  <si>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</si>
  <si>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</si>
  <si>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</si>
  <si>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</si>
  <si>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</si>
  <si>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</si>
  <si>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</si>
  <si>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</si>
  <si>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</si>
  <si>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</si>
  <si>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</si>
  <si>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</si>
  <si>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</si>
  <si>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</si>
  <si>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</si>
  <si>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</si>
  <si>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</si>
  <si>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</si>
  <si>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</si>
  <si>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</si>
  <si>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</si>
  <si>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</si>
  <si>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</si>
  <si>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</si>
  <si>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</si>
  <si>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</si>
  <si>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</si>
  <si>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</si>
  <si>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</si>
  <si>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</si>
  <si>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</si>
  <si>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</si>
  <si>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</si>
  <si>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</si>
  <si>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</si>
  <si>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</si>
  <si>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</si>
  <si>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</si>
  <si>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</si>
  <si>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</si>
  <si>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</si>
  <si>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</si>
  <si>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</si>
  <si>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</si>
  <si>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</si>
  <si>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</si>
  <si>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</si>
  <si>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</si>
  <si>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</si>
  <si>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</si>
  <si>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</si>
  <si>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</si>
  <si>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</si>
  <si>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</si>
  <si>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</si>
  <si>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</si>
  <si>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</si>
  <si>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</si>
  <si>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</si>
  <si>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</si>
  <si>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</si>
  <si>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</si>
  <si>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</si>
  <si>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</si>
  <si>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</si>
  <si>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</si>
  <si>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</si>
  <si>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</si>
  <si>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</si>
  <si>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</si>
  <si>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</si>
  <si>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</si>
  <si>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</si>
  <si>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</si>
  <si>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</si>
  <si>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</si>
  <si>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</si>
  <si>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</si>
  <si>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</si>
  <si>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</si>
  <si>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</si>
  <si>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</si>
  <si>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</si>
  <si>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</si>
  <si>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</si>
  <si>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</si>
  <si>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</si>
  <si>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</si>
  <si>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</si>
  <si>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</si>
  <si>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</si>
  <si>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</si>
  <si>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</si>
  <si>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</si>
  <si>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</si>
  <si>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</si>
  <si>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</si>
  <si>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</si>
  <si>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</si>
  <si>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</si>
  <si>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</si>
  <si>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</si>
  <si>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</si>
  <si>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</si>
  <si>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</si>
  <si>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</si>
  <si>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</si>
  <si>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</si>
  <si>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</si>
  <si>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</si>
  <si>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</si>
  <si>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</si>
  <si>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</si>
  <si>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</si>
  <si>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</si>
  <si>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</si>
  <si>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</si>
  <si>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</si>
  <si>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</si>
  <si>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</si>
  <si>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</si>
  <si>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</si>
  <si>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</si>
  <si>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</si>
  <si>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</si>
  <si>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</si>
  <si>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</si>
  <si>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</si>
  <si>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</si>
  <si>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</si>
  <si>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</si>
  <si>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</si>
  <si>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</si>
  <si>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</si>
  <si>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</si>
  <si>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</si>
  <si>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</si>
  <si>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</si>
  <si>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</si>
  <si>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</si>
  <si>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</si>
  <si>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</si>
  <si>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</si>
  <si>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</si>
  <si>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</si>
  <si>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</si>
  <si>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</si>
  <si>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</si>
  <si>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</si>
  <si>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</si>
  <si>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</si>
  <si>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</si>
  <si>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</si>
  <si>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</si>
  <si>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</si>
  <si>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</si>
  <si>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</si>
  <si>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</si>
  <si>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</si>
  <si>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</si>
  <si>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</si>
  <si>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</si>
  <si>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</si>
  <si>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</si>
  <si>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</si>
  <si>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</si>
  <si>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</si>
  <si>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</si>
  <si>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</si>
  <si>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</si>
  <si>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</si>
  <si>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</si>
  <si>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</si>
  <si>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</si>
  <si>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</si>
  <si>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</si>
  <si>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</si>
  <si>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</si>
  <si>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</si>
  <si>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</si>
  <si>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</si>
  <si>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</si>
  <si>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</si>
  <si>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</si>
  <si>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</si>
  <si>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</si>
  <si>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</si>
  <si>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</si>
  <si>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</si>
  <si>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</si>
  <si>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</si>
  <si>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</si>
  <si>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</si>
  <si>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</si>
  <si>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</si>
  <si>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</si>
  <si>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</si>
  <si>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</si>
  <si>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</si>
  <si>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</si>
  <si>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</si>
  <si>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</si>
  <si>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</si>
  <si>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</si>
  <si>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</si>
  <si>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</si>
  <si>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</si>
  <si>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</si>
  <si>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</si>
  <si>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</si>
  <si>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</si>
  <si>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</si>
  <si>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</si>
  <si>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</si>
  <si>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</si>
  <si>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</si>
  <si>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</si>
  <si>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</si>
  <si>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</si>
  <si>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</si>
  <si>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</si>
  <si>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</si>
  <si>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</si>
  <si>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</si>
  <si>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</si>
  <si>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</si>
  <si>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</si>
  <si>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</si>
  <si>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</si>
  <si>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</si>
  <si>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</si>
  <si>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</si>
  <si>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</si>
  <si>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</si>
  <si>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</si>
  <si>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</si>
  <si>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</si>
  <si>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</si>
  <si>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</si>
  <si>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</si>
  <si>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</si>
  <si>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</si>
  <si>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</si>
  <si>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</si>
  <si>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</si>
  <si>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</si>
  <si>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</si>
  <si>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</si>
  <si>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</si>
  <si>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</si>
  <si>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</si>
  <si>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</si>
  <si>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</si>
  <si>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</si>
  <si>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</si>
  <si>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</si>
  <si>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</si>
  <si>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</si>
  <si>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</si>
  <si>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</si>
  <si>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</si>
  <si>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</si>
  <si>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</si>
  <si>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</si>
  <si>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</si>
  <si>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</si>
  <si>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</si>
  <si>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</si>
  <si>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</si>
  <si>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</si>
  <si>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</si>
  <si>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</si>
  <si>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</si>
  <si>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</si>
  <si>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</si>
  <si>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</si>
  <si>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</si>
  <si>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</si>
  <si>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</si>
  <si>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</si>
  <si>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</si>
  <si>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</si>
  <si>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</si>
  <si>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</si>
  <si>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</si>
  <si>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</si>
  <si>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</si>
  <si>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</si>
  <si>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</si>
  <si>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</si>
  <si>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</si>
  <si>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</si>
  <si>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</si>
  <si>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</si>
  <si>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</si>
  <si>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</si>
  <si>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</si>
  <si>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</si>
  <si>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</si>
  <si>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</si>
  <si>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</si>
  <si>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</si>
  <si>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</si>
  <si>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</si>
  <si>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</si>
  <si>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</si>
  <si>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</si>
  <si>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</si>
  <si>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</si>
  <si>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</si>
  <si>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</si>
  <si>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</si>
  <si>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</si>
  <si>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</si>
  <si>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</si>
  <si>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</si>
  <si>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</si>
  <si>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</si>
  <si>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</si>
  <si>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</si>
  <si>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</si>
  <si>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</si>
  <si>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</si>
  <si>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</si>
  <si>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</si>
  <si>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</si>
  <si>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</si>
  <si>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</si>
  <si>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</si>
  <si>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</si>
  <si>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</si>
  <si>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</si>
  <si>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</si>
  <si>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</si>
  <si>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</si>
  <si>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</si>
  <si>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</si>
  <si>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</si>
  <si>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</si>
  <si>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</si>
  <si>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</si>
  <si>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</si>
  <si>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</si>
  <si>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</si>
  <si>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</si>
  <si>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</si>
  <si>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</si>
  <si>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</si>
  <si>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</si>
  <si>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</si>
  <si>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</si>
  <si>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</si>
  <si>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</si>
  <si>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</si>
  <si>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</si>
  <si>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</si>
  <si>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</si>
  <si>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</si>
  <si>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</si>
  <si>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</si>
  <si>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</si>
  <si>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</si>
  <si>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</si>
  <si>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</si>
  <si>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</si>
  <si>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</si>
  <si>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</si>
  <si>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</si>
  <si>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</si>
  <si>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</si>
  <si>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</si>
  <si>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</si>
  <si>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</si>
  <si>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</si>
  <si>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</si>
  <si>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</si>
  <si>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</si>
  <si>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</si>
  <si>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</si>
  <si>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</si>
  <si>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</si>
  <si>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</si>
  <si>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</si>
  <si>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</si>
  <si>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</si>
  <si>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</si>
  <si>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</si>
  <si>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</si>
  <si>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</si>
  <si>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</si>
  <si>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</si>
  <si>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</si>
  <si>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</si>
  <si>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</si>
  <si>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</si>
  <si>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</si>
  <si>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</si>
  <si>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</si>
  <si>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</si>
  <si>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</si>
  <si>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</si>
  <si>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</si>
  <si>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</si>
  <si>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</si>
  <si>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</si>
  <si>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</si>
  <si>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</si>
  <si>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</si>
  <si>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</si>
  <si>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</si>
  <si>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</si>
  <si>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</si>
  <si>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</si>
  <si>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</si>
  <si>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</si>
  <si>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</si>
  <si>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</si>
  <si>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</si>
  <si>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</si>
  <si>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</si>
  <si>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</si>
  <si>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</si>
  <si>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</si>
  <si>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</si>
  <si>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</si>
  <si>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</si>
  <si>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</si>
  <si>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</si>
  <si>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</si>
  <si>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</si>
  <si>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</si>
  <si>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</si>
  <si>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</si>
  <si>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</si>
  <si>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</si>
  <si>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</si>
  <si>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</si>
  <si>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</si>
  <si>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</si>
  <si>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</si>
  <si>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</si>
  <si>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</si>
  <si>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</si>
  <si>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</si>
  <si>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</si>
  <si>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</si>
  <si>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</si>
  <si>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</si>
  <si>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</si>
  <si>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</si>
  <si>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</si>
  <si>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</si>
  <si>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</si>
  <si>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</si>
  <si>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</si>
  <si>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</si>
  <si>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</si>
  <si>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</si>
  <si>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</si>
  <si>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</si>
  <si>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</si>
  <si>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</si>
  <si>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</si>
  <si>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</si>
  <si>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</si>
  <si>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</si>
  <si>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</si>
  <si>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</si>
  <si>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</si>
  <si>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</si>
  <si>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</si>
  <si>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</si>
  <si>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</si>
  <si>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</si>
  <si>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</si>
  <si>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</si>
  <si>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</si>
  <si>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</si>
  <si>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</si>
  <si>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</si>
  <si>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</si>
  <si>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</si>
  <si>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</si>
  <si>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</si>
  <si>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</si>
  <si>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</si>
  <si>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</si>
  <si>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</si>
  <si>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</si>
  <si>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</si>
  <si>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</si>
  <si>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</si>
  <si>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</si>
  <si>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</si>
  <si>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</si>
  <si>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</si>
  <si>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</si>
  <si>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</si>
  <si>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</si>
  <si>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</si>
  <si>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</si>
  <si>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</si>
  <si>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</si>
  <si>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</si>
  <si>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</si>
  <si>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</si>
  <si>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</si>
  <si>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</si>
  <si>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</si>
  <si>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</si>
  <si>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</si>
  <si>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</si>
  <si>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</si>
  <si>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</si>
  <si>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</si>
  <si>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</si>
  <si>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</si>
  <si>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</si>
  <si>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</si>
  <si>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</si>
  <si>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</si>
  <si>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</si>
  <si>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</si>
  <si>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</si>
  <si>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</si>
  <si>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</si>
  <si>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</si>
  <si>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</si>
  <si>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</si>
  <si>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</si>
  <si>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</si>
  <si>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</si>
  <si>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</si>
  <si>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</si>
  <si>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</si>
  <si>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</si>
  <si>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</si>
  <si>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</si>
  <si>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</si>
  <si>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</si>
  <si>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</si>
  <si>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</si>
  <si>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</si>
  <si>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</si>
  <si>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</si>
  <si>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</si>
  <si>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</si>
  <si>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</si>
  <si>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</si>
  <si>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</si>
  <si>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</si>
  <si>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</si>
  <si>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</si>
  <si>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</si>
  <si>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</si>
  <si>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</si>
  <si>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</si>
  <si>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</si>
  <si>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</si>
  <si>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</si>
  <si>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</si>
  <si>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</si>
  <si>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</si>
  <si>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</si>
  <si>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</si>
  <si>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</si>
  <si>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</si>
  <si>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</si>
  <si>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</si>
  <si>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</si>
  <si>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</si>
  <si>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</si>
  <si>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</si>
  <si>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</si>
  <si>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</si>
  <si>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</si>
  <si>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</si>
  <si>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</si>
  <si>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</si>
  <si>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</si>
  <si>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</si>
  <si>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</si>
  <si>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</si>
  <si>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</si>
  <si>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</si>
  <si>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</si>
  <si>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</si>
  <si>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</si>
  <si>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</si>
  <si>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</si>
  <si>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</si>
  <si>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</si>
  <si>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</si>
  <si>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</si>
  <si>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</si>
  <si>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</si>
  <si>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</si>
  <si>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</si>
  <si>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</si>
  <si>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</si>
  <si>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</si>
  <si>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</si>
  <si>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</si>
  <si>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</si>
  <si>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</si>
  <si>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</si>
  <si>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</si>
  <si>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</si>
  <si>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</si>
  <si>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</si>
  <si>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</si>
  <si>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</si>
  <si>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</si>
  <si>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</si>
  <si>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</si>
  <si>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</si>
  <si>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</si>
  <si>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</si>
  <si>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</si>
  <si>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</si>
  <si>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</si>
  <si>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</si>
  <si>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</si>
  <si>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</si>
  <si>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</si>
  <si>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</si>
  <si>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</si>
  <si>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</si>
  <si>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</si>
  <si>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</si>
  <si>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</si>
  <si>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</si>
  <si>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</si>
  <si>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</si>
  <si>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</si>
  <si>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</si>
  <si>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</si>
  <si>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</si>
  <si>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</si>
  <si>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</si>
  <si>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</si>
  <si>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</si>
  <si>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</si>
  <si>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</si>
  <si>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</si>
  <si>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</si>
  <si>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</si>
  <si>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</si>
  <si>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</si>
  <si>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</si>
  <si>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</si>
  <si>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</si>
  <si>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</si>
  <si>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</si>
  <si>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</si>
  <si>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</si>
  <si>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</si>
  <si>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</si>
  <si>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</si>
  <si>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</si>
  <si>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</si>
  <si>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</si>
  <si>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</si>
  <si>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</si>
  <si>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</si>
  <si>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</si>
  <si>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</si>
  <si>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</si>
  <si>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</si>
  <si>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</si>
  <si>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</si>
  <si>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</si>
  <si>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</si>
  <si>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</si>
  <si>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</si>
  <si>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</si>
  <si>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</si>
  <si>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</si>
  <si>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</si>
  <si>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</si>
  <si>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</si>
  <si>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</si>
  <si>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</si>
  <si>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</si>
  <si>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</si>
  <si>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</si>
  <si>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</si>
  <si>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</si>
  <si>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</si>
  <si>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</si>
  <si>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</si>
  <si>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</si>
  <si>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</si>
  <si>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</si>
  <si>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</si>
  <si>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</si>
  <si>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</si>
  <si>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</si>
  <si>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</si>
  <si>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</si>
  <si>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</si>
  <si>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</si>
  <si>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</si>
  <si>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</si>
  <si>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</si>
  <si>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</si>
  <si>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</si>
  <si>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</si>
  <si>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</si>
  <si>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</si>
  <si>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</si>
  <si>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</si>
  <si>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</si>
  <si>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</si>
  <si>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</si>
  <si>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</si>
  <si>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</si>
  <si>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</si>
  <si>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</si>
  <si>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</si>
  <si>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</si>
  <si>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</si>
  <si>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</si>
  <si>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</si>
  <si>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</si>
  <si>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</si>
  <si>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</si>
  <si>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</si>
  <si>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</si>
  <si>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</si>
  <si>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</si>
  <si>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</si>
  <si>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</si>
  <si>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</si>
  <si>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</si>
  <si>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</si>
  <si>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</si>
  <si>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</si>
  <si>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</si>
  <si>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</si>
  <si>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</si>
  <si>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</si>
  <si>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</si>
  <si>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</si>
  <si>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</si>
  <si>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</si>
  <si>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</si>
  <si>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</si>
  <si>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</si>
  <si>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</si>
  <si>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</si>
  <si>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</si>
  <si>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</si>
  <si>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</si>
  <si>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</si>
  <si>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</si>
  <si>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</si>
  <si>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</si>
  <si>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</si>
  <si>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</si>
  <si>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</si>
  <si>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</si>
  <si>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</si>
  <si>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</si>
  <si>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</si>
  <si>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</si>
  <si>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</si>
  <si>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</si>
  <si>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</si>
  <si>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</si>
  <si>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</si>
  <si>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</si>
  <si>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</si>
  <si>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</si>
  <si>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</si>
  <si>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</si>
  <si>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</si>
  <si>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</si>
  <si>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</si>
  <si>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</si>
  <si>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</si>
  <si>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</si>
  <si>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</si>
  <si>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</si>
  <si>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</si>
  <si>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</si>
  <si>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</si>
  <si>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</si>
  <si>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</si>
  <si>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</si>
  <si>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</si>
  <si>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</si>
  <si>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</si>
  <si>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</si>
  <si>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</si>
  <si>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</si>
  <si>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</si>
  <si>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</si>
  <si>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</si>
  <si>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</si>
  <si>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</si>
  <si>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</si>
  <si>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</si>
  <si>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</si>
  <si>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</si>
  <si>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</si>
  <si>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</si>
  <si>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</si>
  <si>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</si>
  <si>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</si>
  <si>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</si>
  <si>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</si>
  <si>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</si>
  <si>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</si>
  <si>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</si>
  <si>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</si>
  <si>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</si>
  <si>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</si>
  <si>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</si>
  <si>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</si>
  <si>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</si>
  <si>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</si>
  <si>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</si>
  <si>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</si>
  <si>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</si>
  <si>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</si>
  <si>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</si>
  <si>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</si>
  <si>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</si>
  <si>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</si>
  <si>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</si>
  <si>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</si>
  <si>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</si>
  <si>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</si>
  <si>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</si>
  <si>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</si>
  <si>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</si>
  <si>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</si>
  <si>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</si>
  <si>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</si>
  <si>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</si>
  <si>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</si>
  <si>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</si>
  <si>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</si>
  <si>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</si>
  <si>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</si>
  <si>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</si>
  <si>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</si>
  <si>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</si>
  <si>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</si>
  <si>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</si>
  <si>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</si>
  <si>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</si>
  <si>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</si>
  <si>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</si>
  <si>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</si>
  <si>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</si>
  <si>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</si>
  <si>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</si>
  <si>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</si>
  <si>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</si>
  <si>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</si>
  <si>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</si>
  <si>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</si>
  <si>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</si>
  <si>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</si>
  <si>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</si>
  <si>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</si>
  <si>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</si>
  <si>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</si>
  <si>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</si>
  <si>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</si>
  <si>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</si>
  <si>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</si>
  <si>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</si>
  <si>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</si>
  <si>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</si>
  <si>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</si>
  <si>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</si>
  <si>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</si>
  <si>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</si>
  <si>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</si>
  <si>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</si>
  <si>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</si>
  <si>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</si>
  <si>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</si>
  <si>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</si>
  <si>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</si>
  <si>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</si>
  <si>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</si>
  <si>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</si>
  <si>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</si>
  <si>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</si>
  <si>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</si>
  <si>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</si>
  <si>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</si>
  <si>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</si>
  <si>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</si>
  <si>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</si>
  <si>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</si>
  <si>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</si>
  <si>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</si>
  <si>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</si>
  <si>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</si>
  <si>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</si>
  <si>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</si>
  <si>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</si>
  <si>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</si>
  <si>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</si>
  <si>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</si>
  <si>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</si>
  <si>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</si>
  <si>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</si>
  <si>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</si>
  <si>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</si>
  <si>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</si>
  <si>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</si>
  <si>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</si>
  <si>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</si>
  <si>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</si>
  <si>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</si>
  <si>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</si>
  <si>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</si>
  <si>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</si>
  <si>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</si>
  <si>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</si>
  <si>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</si>
  <si>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</si>
  <si>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</si>
  <si>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</si>
  <si>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</si>
  <si>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</si>
  <si>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</si>
  <si>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</si>
  <si>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</si>
  <si>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</si>
  <si>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</si>
  <si>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</si>
  <si>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</si>
  <si>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</si>
  <si>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</si>
  <si>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</si>
  <si>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</si>
  <si>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</si>
  <si>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</si>
  <si>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</si>
  <si>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</si>
  <si>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</si>
  <si>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</si>
  <si>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</si>
  <si>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</si>
  <si>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</si>
  <si>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</si>
  <si>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</si>
  <si>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</si>
  <si>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</si>
  <si>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</si>
  <si>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</si>
  <si>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</si>
  <si>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</si>
  <si>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</si>
  <si>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</si>
  <si>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</si>
  <si>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</si>
  <si>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</si>
  <si>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</si>
  <si>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</si>
  <si>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</si>
  <si>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</si>
  <si>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</si>
  <si>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</si>
  <si>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</si>
  <si>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</si>
  <si>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</si>
  <si>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</si>
  <si>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</si>
  <si>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</si>
  <si>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</si>
  <si>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</si>
  <si>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</si>
  <si>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</si>
  <si>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</si>
  <si>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</si>
  <si>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</si>
  <si>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</si>
  <si>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</si>
  <si>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</si>
  <si>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</si>
  <si>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</si>
  <si>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</si>
  <si>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</si>
  <si>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</si>
  <si>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</si>
  <si>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</si>
  <si>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</si>
  <si>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</si>
  <si>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</si>
  <si>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</si>
  <si>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</si>
  <si>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</si>
  <si>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</si>
  <si>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</si>
  <si>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</si>
  <si>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</si>
  <si>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</si>
  <si>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</si>
  <si>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</si>
  <si>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</si>
  <si>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</si>
  <si>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</si>
  <si>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</si>
  <si>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</si>
  <si>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</si>
  <si>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</si>
  <si>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</si>
  <si>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</si>
  <si>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</si>
  <si>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</si>
  <si>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</si>
  <si>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</si>
  <si>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</si>
  <si>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</si>
  <si>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</si>
  <si>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</si>
  <si>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</si>
  <si>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</si>
  <si>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</si>
  <si>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</si>
  <si>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</si>
  <si>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</si>
  <si>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</si>
  <si>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</si>
  <si>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</si>
  <si>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</si>
  <si>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</si>
  <si>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</si>
  <si>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</si>
  <si>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</si>
  <si>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</si>
  <si>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</si>
  <si>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</si>
  <si>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</si>
  <si>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</si>
  <si>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</si>
  <si>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</si>
  <si>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</si>
  <si>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</si>
  <si>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</si>
  <si>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</si>
  <si>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</si>
  <si>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</si>
  <si>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</si>
  <si>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</si>
  <si>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</si>
  <si>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</si>
  <si>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</si>
  <si>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</si>
  <si>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</si>
  <si>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</si>
  <si>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</si>
  <si>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</si>
  <si>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</si>
  <si>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</si>
  <si>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</si>
  <si>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</si>
  <si>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</si>
  <si>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</si>
  <si>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</si>
  <si>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</si>
  <si>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</si>
  <si>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</si>
  <si>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</si>
  <si>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</si>
  <si>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</si>
  <si>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</si>
  <si>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</si>
  <si>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</si>
  <si>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</si>
  <si>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</si>
  <si>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</si>
  <si>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</si>
  <si>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</si>
  <si>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</si>
  <si>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</si>
  <si>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</si>
  <si>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</si>
  <si>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</si>
  <si>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</si>
  <si>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</si>
  <si>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</si>
  <si>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</si>
  <si>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</si>
  <si>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</si>
  <si>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</si>
  <si>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</si>
  <si>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</si>
  <si>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</si>
  <si>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</si>
  <si>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</si>
  <si>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</si>
  <si>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</si>
  <si>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</si>
  <si>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</si>
  <si>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</si>
  <si>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</si>
  <si>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</si>
  <si>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</si>
  <si>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</si>
  <si>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</si>
  <si>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</si>
  <si>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</si>
  <si>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</si>
  <si>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</si>
  <si>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</si>
  <si>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</si>
  <si>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</si>
  <si>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</si>
  <si>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</si>
  <si>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</si>
  <si>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</si>
  <si>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</si>
  <si>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</si>
  <si>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</si>
  <si>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</si>
  <si>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</si>
  <si>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</si>
  <si>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</si>
  <si>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</si>
  <si>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</si>
  <si>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</si>
  <si>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</si>
  <si>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</si>
  <si>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</si>
  <si>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</si>
  <si>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</si>
  <si>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</si>
  <si>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</si>
  <si>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</si>
  <si>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</si>
  <si>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</si>
  <si>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</si>
  <si>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</si>
  <si>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</si>
  <si>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</si>
  <si>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</si>
  <si>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</si>
  <si>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</si>
  <si>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</si>
  <si>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</si>
  <si>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</si>
  <si>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</si>
  <si>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</si>
  <si>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</si>
  <si>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</si>
  <si>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</si>
  <si>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</si>
  <si>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</si>
  <si>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</si>
  <si>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</si>
  <si>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</si>
  <si>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</si>
  <si>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</si>
  <si>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</si>
  <si>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</si>
  <si>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</si>
  <si>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</si>
  <si>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</si>
  <si>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</si>
  <si>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</si>
  <si>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</si>
  <si>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</si>
  <si>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</si>
  <si>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</si>
  <si>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</si>
  <si>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</si>
  <si>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</si>
  <si>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</si>
  <si>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</si>
  <si>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</si>
  <si>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</si>
  <si>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</si>
  <si>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</si>
  <si>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</si>
  <si>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</si>
  <si>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</si>
  <si>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</si>
  <si>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</si>
  <si>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</si>
  <si>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</si>
  <si>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</si>
  <si>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</si>
  <si>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</si>
  <si>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</si>
  <si>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</si>
  <si>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</si>
  <si>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</si>
  <si>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</si>
  <si>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</si>
  <si>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</si>
  <si>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</si>
  <si>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</si>
  <si>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</si>
  <si>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</si>
  <si>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</si>
  <si>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</si>
  <si>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</si>
  <si>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</si>
  <si>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</si>
  <si>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</si>
  <si>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</si>
  <si>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</si>
  <si>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</si>
  <si>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</si>
  <si>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</si>
  <si>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</si>
  <si>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</si>
  <si>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</si>
  <si>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</si>
  <si>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</si>
  <si>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</si>
  <si>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</si>
  <si>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</si>
  <si>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</si>
  <si>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</si>
  <si>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</si>
  <si>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</si>
  <si>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</si>
  <si>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</si>
  <si>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</si>
  <si>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</si>
  <si>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</si>
  <si>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</si>
  <si>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</si>
  <si>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</si>
  <si>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</si>
  <si>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</si>
  <si>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</si>
  <si>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</si>
  <si>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</si>
  <si>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</si>
  <si>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</si>
  <si>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</si>
  <si>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</si>
  <si>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</si>
  <si>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</si>
  <si>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</si>
  <si>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</si>
  <si>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</si>
  <si>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</si>
  <si>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</si>
  <si>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</si>
  <si>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</si>
  <si>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</si>
  <si>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</si>
  <si>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</si>
  <si>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</si>
  <si>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</si>
  <si>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</si>
  <si>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</si>
  <si>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</si>
  <si>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</si>
  <si>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</si>
  <si>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</si>
  <si>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</si>
  <si>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</si>
  <si>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</si>
  <si>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</si>
  <si>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</si>
  <si>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</si>
  <si>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</si>
  <si>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</si>
  <si>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</si>
  <si>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</si>
  <si>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</si>
  <si>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</si>
  <si>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</si>
  <si>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</si>
  <si>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</si>
  <si>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</si>
  <si>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</si>
  <si>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</si>
  <si>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</si>
  <si>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</si>
  <si>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</si>
  <si>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</si>
  <si>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</si>
  <si>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</si>
  <si>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</si>
  <si>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</si>
  <si>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</si>
  <si>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</si>
  <si>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</si>
  <si>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</si>
  <si>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</si>
  <si>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</si>
  <si>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</si>
  <si>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</si>
  <si>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</si>
  <si>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</si>
  <si>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</si>
  <si>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</si>
  <si>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</si>
  <si>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</si>
  <si>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</si>
  <si>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</si>
  <si>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</si>
  <si>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</si>
  <si>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</si>
  <si>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</si>
  <si>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</si>
  <si>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</si>
  <si>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</si>
  <si>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</si>
  <si>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</si>
  <si>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</si>
  <si>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</si>
  <si>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</si>
  <si>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</si>
  <si>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</si>
  <si>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</si>
  <si>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</si>
  <si>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</si>
  <si>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</si>
  <si>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</si>
  <si>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</si>
  <si>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</si>
  <si>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</si>
  <si>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</si>
  <si>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</si>
  <si>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</si>
  <si>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</si>
  <si>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</si>
  <si>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</si>
  <si>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</si>
  <si>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</si>
  <si>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</si>
  <si>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</si>
  <si>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</si>
  <si>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</si>
  <si>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</si>
  <si>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</si>
  <si>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</si>
  <si>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</si>
  <si>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</si>
  <si>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</si>
  <si>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</si>
  <si>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</si>
  <si>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</si>
  <si>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</si>
  <si>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</si>
  <si>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</si>
  <si>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</si>
  <si>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</si>
  <si>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</si>
  <si>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</si>
  <si>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</si>
  <si>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</si>
  <si>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</si>
  <si>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</si>
  <si>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</si>
  <si>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</si>
  <si>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</si>
  <si>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</si>
  <si>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</si>
  <si>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</si>
  <si>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</si>
  <si>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</si>
  <si>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</si>
  <si>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</si>
  <si>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</si>
  <si>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</si>
  <si>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</si>
  <si>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</si>
  <si>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</si>
  <si>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</si>
  <si>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</si>
  <si>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</si>
  <si>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</si>
  <si>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</si>
  <si>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</si>
  <si>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</si>
  <si>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</si>
  <si>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</si>
  <si>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</si>
  <si>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</si>
  <si>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</si>
  <si>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</si>
  <si>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</si>
  <si>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</si>
  <si>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</si>
  <si>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</si>
  <si>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</si>
  <si>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</si>
  <si>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</si>
  <si>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</si>
  <si>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</si>
  <si>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</si>
  <si>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</si>
  <si>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</si>
  <si>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</si>
  <si>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</si>
  <si>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</si>
  <si>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</si>
  <si>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</si>
  <si>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</si>
  <si>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</si>
  <si>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</si>
  <si>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</si>
  <si>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</si>
  <si>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</si>
  <si>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</si>
  <si>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</si>
  <si>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</si>
  <si>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</si>
  <si>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</si>
  <si>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</si>
  <si>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</si>
  <si>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</si>
  <si>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</si>
  <si>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</si>
  <si>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</si>
  <si>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</si>
  <si>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</si>
  <si>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</si>
  <si>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</si>
  <si>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</si>
  <si>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</si>
  <si>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</si>
  <si>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</si>
  <si>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</si>
  <si>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</si>
  <si>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</si>
  <si>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</si>
  <si>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</si>
  <si>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</si>
  <si>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</si>
  <si>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</si>
  <si>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</si>
  <si>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</si>
  <si>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</si>
  <si>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</si>
  <si>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</si>
  <si>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</si>
  <si>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</si>
  <si>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</si>
  <si>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</si>
  <si>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</si>
  <si>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</si>
  <si>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</si>
  <si>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</si>
  <si>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</si>
  <si>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</si>
  <si>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</si>
  <si>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</si>
  <si>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</si>
  <si>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</si>
  <si>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</si>
  <si>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</si>
  <si>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</si>
  <si>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</si>
  <si>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</si>
  <si>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</si>
  <si>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</si>
  <si>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</si>
  <si>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</si>
  <si>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</si>
  <si>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</si>
  <si>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</si>
  <si>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</si>
  <si>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</si>
  <si>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</si>
  <si>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</si>
  <si>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</si>
  <si>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</si>
  <si>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</si>
  <si>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</si>
  <si>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</si>
  <si>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</si>
  <si>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</si>
  <si>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</si>
  <si>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</si>
  <si>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</si>
  <si>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</si>
  <si>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</si>
  <si>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</si>
  <si>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</si>
  <si>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</si>
  <si>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</si>
  <si>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</si>
  <si>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</si>
  <si>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</si>
  <si>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</si>
  <si>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</si>
  <si>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</si>
  <si>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</si>
  <si>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</si>
  <si>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</si>
  <si>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</si>
  <si>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</si>
  <si>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</si>
  <si>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</si>
  <si>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</si>
  <si>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</si>
  <si>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</si>
  <si>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</si>
  <si>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</si>
  <si>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</si>
  <si>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</si>
  <si>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</si>
  <si>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</si>
  <si>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</si>
  <si>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</si>
  <si>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</si>
  <si>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</si>
  <si>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</si>
  <si>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</si>
  <si>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</si>
  <si>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</si>
  <si>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</si>
  <si>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</si>
  <si>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</si>
  <si>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</si>
  <si>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</si>
  <si>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</si>
  <si>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</si>
  <si>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</si>
  <si>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</si>
  <si>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</si>
  <si>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</si>
  <si>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</si>
  <si>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</si>
  <si>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</si>
  <si>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</si>
  <si>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</si>
  <si>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</si>
  <si>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</si>
  <si>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</si>
  <si>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</si>
  <si>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</si>
  <si>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</si>
  <si>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</si>
  <si>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</si>
  <si>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</si>
  <si>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</si>
  <si>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</si>
  <si>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</si>
  <si>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</si>
  <si>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</si>
  <si>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</si>
  <si>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</si>
  <si>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</si>
  <si>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</si>
  <si>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</si>
  <si>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</si>
  <si>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</si>
  <si>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</si>
  <si>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</si>
  <si>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</si>
  <si>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</si>
  <si>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</si>
  <si>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</si>
  <si>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</si>
  <si>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</si>
  <si>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</si>
  <si>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</si>
  <si>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</si>
  <si>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</si>
  <si>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</si>
  <si>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</si>
  <si>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</si>
  <si>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</si>
  <si>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</si>
  <si>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</si>
  <si>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</si>
  <si>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</si>
  <si>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</si>
  <si>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</si>
  <si>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</si>
  <si>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</si>
  <si>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</si>
  <si>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</si>
  <si>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</si>
  <si>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</si>
  <si>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</si>
  <si>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</si>
  <si>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</si>
  <si>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</si>
  <si>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</si>
  <si>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</si>
  <si>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</si>
  <si>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</si>
  <si>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</si>
  <si>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</si>
  <si>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</si>
  <si>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</si>
  <si>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</si>
  <si>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</si>
  <si>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</si>
  <si>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</si>
  <si>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</si>
  <si>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</si>
  <si>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</si>
  <si>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</si>
  <si>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</si>
  <si>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</si>
  <si>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</si>
  <si>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</si>
  <si>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</si>
  <si>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</si>
  <si>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</si>
  <si>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</si>
  <si>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</si>
  <si>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</si>
  <si>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</si>
  <si>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</si>
  <si>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</si>
  <si>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</si>
  <si>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</si>
  <si>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</si>
  <si>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</si>
  <si>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</si>
  <si>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</si>
  <si>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</si>
  <si>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</si>
  <si>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</si>
  <si>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</si>
  <si>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</si>
  <si>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</si>
  <si>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</si>
  <si>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</si>
  <si>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</si>
  <si>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</si>
  <si>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</si>
  <si>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</si>
  <si>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</si>
  <si>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</si>
  <si>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</si>
  <si>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</si>
  <si>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</si>
  <si>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</si>
  <si>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</si>
  <si>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</si>
  <si>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</si>
  <si>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</si>
  <si>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</si>
  <si>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</si>
  <si>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</si>
  <si>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</si>
  <si>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</si>
  <si>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</si>
  <si>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</si>
  <si>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</si>
  <si>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</si>
  <si>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</si>
  <si>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</si>
  <si>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</si>
  <si>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</si>
  <si>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</si>
  <si>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</si>
  <si>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</si>
  <si>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</si>
  <si>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</si>
  <si>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</si>
  <si>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</si>
  <si>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</si>
  <si>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</si>
  <si>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</si>
  <si>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</si>
  <si>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</si>
  <si>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</si>
  <si>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</si>
  <si>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</si>
  <si>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</si>
  <si>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</si>
  <si>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</si>
  <si>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</si>
  <si>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</si>
  <si>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</si>
  <si>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</si>
  <si>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</si>
  <si>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</si>
  <si>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</si>
  <si>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</si>
  <si>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</si>
  <si>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</si>
  <si>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</si>
  <si>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</si>
  <si>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</si>
  <si>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</si>
  <si>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</si>
  <si>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</si>
  <si>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</si>
  <si>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</si>
  <si>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</si>
  <si>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</si>
  <si>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</si>
  <si>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</si>
  <si>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</si>
  <si>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</si>
  <si>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</si>
  <si>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</si>
  <si>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</si>
  <si>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</si>
  <si>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</si>
  <si>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</si>
  <si>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</si>
  <si>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</si>
  <si>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</si>
  <si>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</si>
  <si>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</si>
  <si>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</si>
  <si>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</si>
  <si>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</si>
  <si>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</si>
  <si>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</si>
  <si>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</si>
  <si>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</si>
  <si>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</si>
  <si>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</si>
  <si>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</si>
  <si>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</si>
  <si>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</si>
  <si>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</si>
  <si>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</si>
  <si>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</si>
  <si>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</si>
  <si>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</si>
  <si>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</si>
  <si>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</si>
  <si>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</si>
  <si>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</si>
  <si>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</si>
  <si>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</si>
  <si>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</si>
  <si>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</si>
  <si>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</si>
  <si>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</si>
  <si>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</si>
  <si>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</si>
  <si>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</si>
  <si>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</si>
  <si>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</si>
  <si>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</si>
  <si>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</si>
  <si>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</si>
  <si>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</si>
  <si>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</si>
  <si>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</si>
  <si>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</si>
  <si>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</si>
  <si>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</si>
  <si>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</si>
  <si>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</si>
  <si>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</si>
  <si>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</si>
  <si>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</si>
  <si>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</si>
  <si>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</si>
  <si>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</si>
  <si>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</si>
  <si>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</si>
  <si>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</si>
  <si>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</si>
  <si>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</si>
  <si>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</si>
  <si>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</si>
  <si>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</si>
  <si>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</si>
  <si>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</si>
  <si>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</si>
  <si>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</si>
  <si>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</si>
  <si>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</si>
  <si>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</si>
  <si>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</si>
  <si>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</si>
  <si>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</si>
  <si>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</si>
  <si>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</si>
  <si>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</si>
  <si>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</si>
  <si>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</si>
  <si>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</si>
  <si>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</si>
  <si>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</si>
  <si>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</si>
  <si>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</si>
  <si>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</si>
  <si>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</si>
  <si>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</si>
  <si>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</si>
  <si>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</si>
  <si>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</si>
  <si>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</si>
  <si>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</si>
  <si>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</si>
  <si>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</si>
  <si>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</si>
  <si>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</si>
  <si>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</si>
  <si>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</si>
  <si>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</si>
  <si>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</si>
  <si>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</si>
  <si>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</si>
  <si>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</si>
  <si>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</si>
  <si>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</si>
  <si>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</si>
  <si>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</si>
  <si>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</si>
  <si>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</si>
  <si>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</si>
  <si>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</si>
  <si>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</si>
  <si>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</si>
  <si>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</si>
  <si>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</si>
  <si>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</si>
  <si>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</si>
  <si>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</si>
  <si>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</si>
  <si>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</si>
  <si>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</si>
  <si>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</si>
  <si>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</si>
  <si>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</si>
  <si>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</si>
  <si>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</si>
  <si>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</si>
  <si>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</si>
  <si>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</si>
  <si>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</si>
  <si>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</si>
  <si>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</si>
  <si>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</si>
  <si>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</si>
  <si>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</si>
  <si>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</si>
  <si>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</si>
  <si>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</si>
  <si>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</si>
  <si>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</si>
  <si>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</si>
  <si>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</si>
  <si>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</si>
  <si>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</si>
  <si>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</si>
  <si>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</si>
  <si>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</si>
  <si>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</si>
  <si>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</si>
  <si>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</si>
  <si>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</si>
  <si>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</si>
  <si>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</si>
  <si>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</si>
  <si>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</si>
  <si>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</si>
  <si>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</si>
  <si>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</si>
  <si>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</si>
  <si>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</si>
  <si>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</si>
  <si>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</si>
  <si>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</si>
  <si>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</si>
  <si>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</si>
  <si>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</si>
  <si>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</si>
  <si>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</si>
  <si>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</si>
  <si>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</si>
  <si>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</si>
  <si>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</si>
  <si>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</si>
  <si>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</si>
  <si>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</si>
  <si>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</si>
  <si>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</si>
  <si>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</si>
  <si>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</si>
  <si>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</si>
  <si>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</si>
  <si>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</si>
  <si>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</si>
  <si>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</si>
  <si>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</si>
  <si>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</si>
  <si>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</si>
  <si>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</si>
  <si>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</si>
  <si>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</si>
  <si>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</si>
  <si>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</si>
  <si>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</si>
  <si>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</si>
  <si>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</si>
  <si>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</si>
  <si>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</si>
  <si>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</si>
  <si>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</si>
  <si>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</si>
  <si>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</si>
  <si>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</si>
  <si>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</si>
  <si>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</si>
  <si>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</si>
  <si>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</si>
  <si>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</si>
  <si>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</si>
  <si>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</si>
  <si>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</si>
  <si>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</si>
  <si>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</si>
  <si>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</si>
  <si>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</si>
  <si>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</si>
  <si>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</si>
  <si>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</si>
  <si>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</si>
  <si>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</si>
  <si>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</si>
  <si>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</si>
  <si>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</si>
  <si>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</si>
  <si>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</si>
  <si>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</si>
  <si>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</si>
  <si>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</si>
  <si>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</si>
  <si>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</si>
  <si>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</si>
  <si>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</si>
  <si>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</si>
  <si>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</si>
  <si>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</si>
  <si>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</si>
  <si>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</si>
  <si>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</si>
  <si>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</si>
  <si>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</si>
  <si>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</si>
  <si>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</si>
  <si>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</si>
  <si>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</si>
  <si>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</si>
  <si>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</si>
  <si>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</si>
  <si>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</si>
  <si>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</si>
  <si>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</si>
  <si>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</si>
  <si>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</si>
  <si>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</si>
  <si>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</si>
  <si>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</si>
  <si>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</si>
  <si>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</si>
  <si>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</si>
  <si>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</si>
  <si>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</si>
  <si>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</si>
  <si>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</si>
  <si>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</si>
  <si>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</si>
  <si>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</si>
  <si>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</si>
  <si>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</si>
  <si>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</si>
  <si>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</si>
  <si>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</si>
  <si>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</si>
  <si>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</si>
  <si>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</si>
  <si>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</si>
  <si>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</si>
  <si>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</si>
  <si>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</si>
  <si>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</si>
  <si>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</si>
  <si>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</si>
  <si>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</si>
  <si>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</si>
  <si>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</si>
  <si>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</si>
  <si>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</si>
  <si>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</si>
  <si>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</si>
  <si>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</si>
  <si>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</si>
  <si>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</si>
  <si>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</si>
  <si>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</si>
  <si>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</si>
  <si>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</si>
  <si>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</si>
  <si>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</si>
  <si>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</si>
  <si>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</si>
  <si>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</si>
  <si>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</si>
  <si>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</si>
  <si>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</si>
  <si>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</si>
  <si>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</si>
  <si>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</si>
  <si>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</si>
  <si>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</si>
  <si>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</si>
  <si>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</si>
  <si>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</si>
  <si>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</si>
  <si>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</si>
  <si>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</si>
  <si>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</si>
  <si>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</si>
  <si>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</si>
  <si>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</si>
  <si>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</si>
  <si>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</si>
  <si>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</si>
  <si>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</si>
  <si>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</si>
  <si>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</si>
  <si>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</si>
  <si>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</si>
  <si>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</si>
  <si>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</si>
  <si>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</si>
  <si>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</si>
  <si>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</si>
  <si>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</si>
  <si>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</si>
  <si>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</si>
  <si>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</si>
  <si>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</si>
  <si>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</si>
  <si>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</si>
  <si>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</si>
  <si>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</si>
  <si>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</si>
  <si>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</si>
  <si>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</si>
  <si>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</si>
  <si>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</si>
  <si>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</si>
  <si>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</si>
  <si>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</si>
  <si>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</si>
  <si>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</si>
  <si>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</si>
  <si>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</si>
  <si>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</si>
  <si>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</si>
  <si>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</si>
  <si>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</si>
  <si>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</si>
  <si>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</si>
  <si>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</si>
  <si>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</si>
  <si>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</si>
  <si>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</si>
  <si>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</si>
  <si>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</si>
  <si>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</si>
  <si>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</si>
  <si>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</si>
  <si>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</si>
  <si>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</si>
  <si>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</si>
  <si>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</si>
  <si>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</si>
  <si>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</si>
  <si>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</si>
  <si>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</si>
  <si>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</si>
  <si>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</si>
  <si>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</si>
  <si>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</si>
  <si>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</si>
  <si>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</si>
  <si>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</si>
  <si>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</si>
  <si>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</si>
  <si>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</si>
  <si>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</si>
  <si>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</si>
  <si>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</si>
  <si>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</si>
  <si>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</si>
  <si>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</si>
  <si>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</si>
  <si>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</si>
  <si>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</si>
  <si>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</si>
  <si>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</si>
  <si>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</si>
  <si>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</si>
  <si>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</si>
  <si>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</si>
  <si>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</si>
  <si>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</si>
  <si>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</si>
  <si>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</si>
  <si>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</si>
  <si>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</si>
  <si>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</si>
  <si>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</si>
  <si>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</si>
  <si>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</si>
  <si>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</si>
  <si>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</si>
  <si>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</si>
  <si>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</si>
  <si>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</si>
  <si>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</si>
  <si>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</si>
  <si>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</si>
  <si>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</si>
  <si>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</si>
  <si>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</si>
  <si>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</si>
  <si>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</si>
  <si>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</si>
  <si>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</si>
  <si>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</si>
  <si>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</si>
  <si>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</si>
  <si>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</si>
  <si>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</si>
  <si>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</si>
  <si>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</si>
  <si>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</si>
  <si>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</si>
  <si>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</si>
  <si>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</si>
  <si>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</si>
  <si>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</si>
  <si>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</si>
  <si>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</si>
  <si>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</si>
  <si>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</si>
  <si>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</si>
  <si>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</si>
  <si>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</si>
  <si>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</si>
  <si>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</si>
  <si>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</si>
  <si>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</si>
  <si>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</si>
  <si>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</si>
  <si>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</si>
  <si>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</si>
  <si>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</si>
  <si>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</si>
  <si>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</si>
  <si>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</si>
  <si>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</si>
  <si>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</si>
  <si>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</si>
  <si>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</si>
  <si>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</si>
  <si>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</si>
  <si>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</si>
  <si>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</si>
  <si>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</si>
  <si>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</si>
  <si>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</si>
  <si>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</si>
  <si>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</si>
  <si>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</si>
  <si>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</si>
  <si>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</si>
  <si>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</si>
  <si>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</si>
  <si>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</si>
  <si>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</si>
  <si>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</si>
  <si>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</si>
  <si>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</si>
  <si>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</si>
  <si>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</si>
  <si>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</si>
  <si>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</si>
  <si>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</si>
  <si>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</si>
  <si>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</si>
  <si>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</si>
  <si>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</si>
  <si>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</si>
  <si>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</si>
  <si>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</si>
  <si>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</si>
  <si>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</si>
  <si>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</si>
  <si>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</si>
  <si>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</si>
  <si>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</si>
  <si>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</si>
  <si>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</si>
  <si>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</si>
  <si>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</si>
  <si>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</si>
  <si>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</si>
  <si>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</si>
  <si>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</si>
  <si>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</si>
  <si>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</si>
  <si>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</si>
  <si>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</si>
  <si>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</si>
  <si>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</si>
  <si>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</si>
  <si>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</si>
  <si>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</si>
  <si>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</si>
  <si>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</si>
  <si>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</si>
  <si>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</si>
  <si>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</si>
  <si>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</si>
  <si>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</si>
  <si>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</si>
  <si>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</si>
  <si>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</si>
  <si>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</si>
  <si>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</si>
  <si>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</si>
  <si>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</si>
  <si>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</si>
  <si>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</si>
  <si>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</si>
  <si>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</si>
  <si>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</si>
  <si>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</si>
  <si>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</si>
  <si>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</si>
  <si>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</si>
  <si>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</si>
  <si>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</si>
  <si>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</si>
  <si>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</si>
  <si>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</si>
  <si>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</si>
  <si>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</si>
  <si>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</si>
  <si>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</si>
  <si>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</si>
  <si>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</si>
  <si>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</si>
  <si>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</si>
  <si>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</si>
  <si>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</si>
  <si>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</si>
  <si>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</si>
  <si>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</si>
  <si>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</si>
  <si>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</si>
  <si>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</si>
  <si>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</si>
  <si>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</si>
  <si>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</si>
  <si>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</si>
  <si>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</si>
  <si>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</si>
  <si>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</si>
  <si>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</si>
  <si>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</si>
  <si>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</si>
  <si>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</si>
  <si>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</si>
  <si>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</si>
  <si>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</si>
  <si>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</si>
  <si>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</si>
  <si>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</si>
  <si>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</si>
  <si>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</si>
  <si>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</si>
  <si>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</si>
  <si>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</si>
  <si>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</si>
  <si>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</si>
  <si>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</si>
  <si>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</si>
  <si>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</si>
  <si>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</si>
  <si>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</si>
  <si>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</si>
  <si>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</si>
  <si>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</si>
  <si>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</si>
  <si>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</si>
  <si>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</si>
  <si>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</si>
  <si>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</si>
  <si>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</si>
  <si>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</si>
  <si>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</si>
  <si>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</si>
  <si>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</si>
  <si>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</si>
  <si>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</si>
  <si>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</si>
  <si>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</si>
  <si>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</si>
  <si>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</si>
  <si>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</si>
  <si>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</si>
  <si>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</si>
  <si>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</si>
  <si>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</si>
  <si>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</si>
  <si>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</si>
  <si>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</si>
  <si>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</si>
  <si>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</si>
  <si>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</si>
  <si>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</si>
  <si>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</si>
  <si>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</si>
  <si>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</si>
  <si>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</si>
  <si>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</si>
  <si>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</si>
  <si>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</si>
  <si>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</si>
  <si>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</si>
  <si>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</si>
  <si>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</si>
  <si>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</si>
  <si>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</si>
  <si>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</si>
  <si>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</si>
  <si>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</si>
  <si>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</si>
  <si>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</si>
  <si>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</si>
  <si>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</si>
  <si>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</si>
  <si>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</si>
  <si>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</si>
  <si>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</si>
  <si>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</si>
  <si>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</si>
  <si>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</si>
  <si>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</si>
  <si>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</si>
  <si>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</si>
  <si>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</si>
  <si>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</si>
  <si>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</si>
  <si>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</si>
  <si>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</si>
  <si>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</si>
  <si>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</si>
  <si>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</si>
  <si>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</si>
  <si>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</si>
  <si>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</si>
  <si>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</si>
  <si>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</si>
  <si>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</si>
  <si>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</si>
  <si>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</si>
  <si>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</si>
  <si>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</si>
  <si>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</si>
  <si>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</si>
  <si>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</si>
  <si>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</si>
  <si>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</si>
  <si>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</si>
  <si>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</si>
  <si>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</si>
  <si>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</si>
  <si>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</si>
  <si>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</si>
  <si>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</si>
  <si>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</si>
  <si>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</si>
  <si>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</si>
  <si>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</si>
  <si>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</si>
  <si>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</si>
  <si>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</si>
  <si>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</si>
  <si>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</si>
  <si>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</si>
  <si>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</si>
  <si>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</si>
  <si>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</si>
  <si>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</si>
  <si>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</si>
  <si>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</si>
  <si>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</si>
  <si>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</si>
  <si>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</si>
  <si>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</si>
  <si>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</si>
  <si>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</si>
  <si>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</si>
  <si>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</si>
  <si>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</si>
  <si>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</si>
  <si>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</si>
  <si>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</si>
  <si>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</si>
  <si>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</si>
  <si>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</si>
  <si>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</si>
  <si>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</si>
  <si>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</si>
  <si>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</si>
  <si>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</si>
  <si>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</si>
  <si>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</si>
  <si>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</si>
  <si>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</si>
  <si>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</si>
  <si>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</si>
  <si>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</si>
  <si>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</si>
  <si>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</si>
  <si>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</si>
  <si>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</si>
  <si>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</si>
  <si>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</si>
  <si>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</si>
  <si>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</si>
  <si>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</si>
  <si>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</si>
  <si>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</si>
  <si>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</si>
  <si>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</si>
  <si>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</si>
  <si>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</si>
  <si>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</si>
  <si>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</si>
  <si>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</si>
  <si>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</si>
  <si>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</si>
  <si>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</si>
  <si>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</si>
  <si>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</si>
  <si>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</si>
  <si>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</si>
  <si>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</si>
  <si>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</si>
  <si>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</si>
  <si>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</si>
  <si>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</si>
  <si>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</si>
  <si>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</si>
  <si>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</si>
  <si>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</si>
  <si>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</si>
  <si>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</si>
  <si>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</si>
  <si>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</si>
  <si>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</si>
  <si>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</si>
  <si>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</si>
  <si>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</si>
  <si>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</si>
  <si>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</si>
  <si>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</si>
  <si>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</si>
  <si>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</si>
  <si>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</si>
  <si>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</si>
  <si>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</si>
  <si>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</si>
  <si>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</si>
  <si>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</si>
  <si>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</si>
  <si>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</si>
  <si>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</si>
  <si>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</si>
  <si>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</si>
  <si>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</si>
  <si>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</si>
  <si>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</si>
  <si>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</si>
  <si>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</si>
  <si>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</si>
  <si>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</si>
  <si>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</si>
  <si>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</si>
  <si>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</si>
  <si>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</si>
  <si>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</si>
  <si>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</si>
  <si>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</si>
  <si>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</si>
  <si>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</si>
  <si>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</si>
  <si>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</si>
  <si>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</si>
  <si>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</si>
  <si>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</si>
  <si>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</si>
  <si>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</si>
  <si>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</si>
  <si>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</si>
  <si>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</si>
  <si>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</si>
  <si>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</si>
  <si>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</si>
  <si>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</si>
  <si>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</si>
  <si>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</si>
  <si>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</si>
  <si>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</si>
  <si>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</si>
  <si>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</si>
  <si>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</si>
  <si>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</si>
  <si>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</si>
  <si>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</si>
  <si>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</si>
  <si>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</si>
  <si>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</si>
  <si>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</si>
  <si>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</si>
  <si>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</si>
  <si>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</si>
  <si>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</si>
  <si>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</si>
  <si>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</si>
  <si>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</si>
  <si>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</si>
  <si>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</si>
  <si>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</si>
  <si>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</si>
  <si>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</si>
  <si>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</si>
  <si>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</si>
  <si>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</si>
  <si>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</si>
  <si>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</si>
  <si>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</si>
  <si>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</si>
  <si>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</si>
  <si>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</si>
  <si>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</si>
  <si>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</si>
  <si>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</si>
  <si>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</si>
  <si>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</si>
  <si>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</si>
  <si>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</si>
  <si>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</si>
  <si>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</si>
  <si>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</si>
  <si>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</si>
  <si>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</si>
  <si>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</si>
  <si>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</si>
  <si>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</si>
  <si>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</si>
  <si>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</si>
  <si>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</si>
  <si>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</si>
  <si>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</si>
  <si>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</si>
  <si>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</si>
  <si>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</si>
  <si>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</si>
  <si>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</si>
  <si>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</si>
  <si>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</si>
  <si>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</si>
  <si>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</si>
  <si>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</si>
  <si>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</si>
  <si>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</si>
  <si>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</si>
  <si>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</si>
  <si>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</si>
  <si>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</si>
  <si>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</si>
  <si>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</si>
  <si>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</si>
  <si>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</si>
  <si>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</si>
  <si>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</si>
  <si>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</si>
  <si>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</si>
  <si>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</si>
  <si>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</si>
  <si>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</si>
  <si>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</si>
  <si>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</si>
  <si>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</si>
  <si>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</si>
  <si>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</si>
  <si>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</si>
  <si>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</si>
  <si>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</si>
  <si>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</si>
  <si>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</si>
  <si>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</si>
  <si>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</si>
  <si>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</si>
  <si>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</si>
  <si>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</si>
  <si>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</si>
  <si>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</si>
  <si>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</si>
  <si>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</si>
  <si>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</si>
  <si>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</si>
  <si>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</si>
  <si>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</si>
  <si>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</si>
  <si>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</si>
  <si>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</si>
  <si>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</si>
  <si>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</si>
  <si>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</si>
  <si>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</si>
  <si>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</si>
  <si>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</si>
  <si>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</si>
  <si>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</si>
  <si>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</si>
  <si>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</si>
  <si>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</si>
  <si>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</si>
  <si>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</si>
  <si>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</si>
  <si>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</si>
  <si>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</si>
  <si>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</si>
  <si>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</si>
  <si>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</si>
  <si>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</si>
  <si>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</si>
  <si>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</si>
  <si>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</si>
  <si>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</si>
  <si>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</si>
  <si>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</si>
  <si>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</si>
  <si>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</si>
  <si>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</si>
  <si>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</si>
  <si>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</si>
  <si>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</si>
  <si>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</si>
  <si>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</si>
  <si>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</si>
  <si>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</si>
  <si>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</si>
  <si>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</si>
  <si>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</si>
  <si>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</si>
  <si>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</si>
  <si>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</si>
  <si>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</si>
  <si>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</si>
  <si>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</si>
  <si>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</si>
  <si>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</si>
  <si>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</si>
  <si>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</si>
  <si>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</si>
  <si>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</si>
  <si>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</si>
  <si>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</si>
  <si>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</si>
  <si>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</si>
  <si>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</si>
  <si>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</si>
  <si>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</si>
  <si>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</si>
  <si>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</si>
  <si>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</si>
  <si>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</si>
  <si>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</si>
  <si>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</si>
  <si>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</si>
  <si>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</si>
  <si>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</si>
  <si>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</si>
  <si>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</si>
  <si>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</si>
  <si>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</si>
  <si>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</si>
  <si>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</si>
  <si>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</si>
  <si>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</si>
  <si>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</si>
  <si>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</si>
  <si>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</si>
  <si>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</si>
  <si>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</si>
  <si>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</si>
  <si>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</si>
  <si>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</si>
  <si>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</si>
  <si>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</si>
  <si>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</si>
  <si>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</si>
  <si>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</si>
  <si>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</si>
  <si>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</si>
  <si>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</si>
  <si>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</si>
  <si>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</si>
  <si>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</si>
  <si>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</si>
  <si>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</si>
  <si>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</si>
  <si>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</si>
  <si>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</si>
  <si>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</si>
  <si>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</si>
  <si>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</si>
  <si>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</si>
  <si>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</si>
  <si>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</si>
  <si>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</si>
  <si>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</si>
  <si>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</si>
  <si>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</si>
  <si>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</si>
  <si>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</si>
  <si>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</si>
  <si>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</si>
  <si>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</si>
  <si>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</si>
  <si>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</si>
  <si>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</si>
  <si>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</si>
  <si>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</si>
  <si>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</si>
  <si>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</si>
  <si>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</si>
  <si>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</si>
  <si>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</si>
  <si>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</si>
  <si>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</si>
  <si>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</si>
  <si>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</si>
  <si>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</si>
  <si>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</si>
  <si>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</si>
  <si>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</si>
  <si>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</si>
  <si>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</si>
  <si>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</si>
  <si>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</si>
  <si>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</si>
  <si>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</si>
  <si>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</si>
  <si>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</si>
  <si>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</si>
  <si>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</si>
  <si>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</si>
  <si>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</si>
  <si>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</si>
  <si>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</si>
  <si>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</si>
  <si>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</si>
  <si>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</si>
  <si>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</si>
  <si>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</si>
  <si>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</si>
  <si>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</si>
  <si>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</si>
  <si>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</si>
  <si>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</si>
  <si>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</si>
  <si>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</si>
  <si>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</si>
  <si>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</si>
  <si>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</si>
  <si>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</si>
  <si>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</si>
  <si>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</si>
  <si>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</si>
  <si>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</si>
  <si>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</si>
  <si>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</si>
  <si>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</si>
  <si>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</si>
  <si>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</si>
  <si>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</si>
  <si>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</si>
  <si>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</si>
  <si>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</si>
  <si>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</si>
  <si>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</si>
  <si>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</si>
  <si>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</si>
  <si>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</si>
  <si>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</si>
  <si>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</si>
  <si>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</si>
  <si>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</si>
  <si>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</si>
  <si>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</si>
  <si>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</si>
  <si>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</si>
  <si>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</si>
  <si>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</si>
  <si>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</si>
  <si>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</si>
  <si>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</si>
  <si>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</si>
  <si>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</si>
  <si>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</si>
  <si>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</si>
  <si>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</si>
  <si>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</si>
  <si>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</si>
  <si>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</si>
  <si>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</si>
  <si>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</si>
  <si>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</si>
  <si>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</si>
  <si>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</si>
  <si>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</si>
  <si>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</si>
  <si>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</si>
  <si>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</si>
  <si>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</si>
  <si>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</si>
  <si>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</si>
  <si>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</si>
  <si>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</si>
  <si>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</si>
  <si>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</si>
  <si>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</si>
  <si>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</si>
  <si>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</si>
  <si>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</si>
  <si>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</si>
  <si>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</si>
  <si>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</si>
  <si>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</si>
  <si>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</si>
  <si>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</si>
  <si>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</si>
  <si>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</si>
  <si>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</si>
  <si>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</si>
  <si>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</si>
  <si>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</si>
  <si>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</si>
  <si>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</si>
  <si>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</si>
  <si>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</si>
  <si>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</si>
  <si>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</si>
  <si>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</si>
  <si>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</si>
  <si>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</si>
  <si>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</si>
  <si>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</si>
  <si>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</si>
  <si>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</si>
  <si>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</si>
  <si>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</si>
  <si>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</si>
  <si>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</si>
  <si>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</si>
  <si>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</si>
  <si>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</si>
  <si>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</si>
  <si>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</si>
  <si>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</si>
  <si>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</si>
  <si>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</si>
  <si>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</si>
  <si>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</si>
  <si>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</si>
  <si>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</si>
  <si>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</si>
  <si>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</si>
  <si>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</si>
  <si>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</si>
  <si>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</si>
  <si>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</si>
  <si>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</si>
  <si>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</si>
  <si>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</si>
  <si>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</si>
  <si>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</si>
  <si>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</si>
  <si>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</si>
  <si>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</si>
  <si>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</si>
  <si>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</si>
  <si>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</si>
  <si>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</si>
  <si>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</si>
  <si>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</si>
  <si>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</si>
  <si>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</si>
  <si>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</si>
  <si>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</si>
  <si>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</si>
  <si>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</si>
  <si>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</si>
  <si>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</si>
  <si>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</si>
  <si>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</si>
  <si>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</si>
  <si>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</si>
  <si>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</si>
  <si>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</si>
  <si>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</si>
  <si>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</si>
  <si>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</si>
  <si>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</si>
  <si>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</si>
  <si>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</si>
  <si>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</si>
  <si>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</si>
  <si>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</si>
  <si>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</si>
  <si>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</si>
  <si>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</si>
  <si>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</si>
  <si>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</si>
  <si>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</si>
  <si>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</si>
  <si>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</si>
  <si>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</si>
  <si>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</si>
  <si>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</si>
  <si>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</si>
  <si>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</si>
  <si>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</si>
  <si>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</si>
  <si>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</si>
  <si>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</si>
  <si>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</si>
  <si>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</si>
  <si>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</si>
  <si>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</si>
  <si>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</si>
  <si>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</si>
  <si>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</si>
  <si>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</si>
  <si>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</si>
  <si>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</si>
  <si>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</si>
  <si>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</si>
  <si>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</si>
  <si>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</si>
  <si>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</si>
  <si>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</si>
  <si>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</si>
  <si>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</si>
  <si>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</si>
  <si>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</si>
  <si>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</si>
  <si>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</si>
  <si>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</si>
  <si>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</si>
  <si>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</si>
  <si>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</si>
  <si>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</si>
  <si>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</si>
  <si>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</si>
  <si>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</si>
  <si>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</si>
  <si>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</si>
  <si>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</si>
  <si>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</si>
  <si>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</si>
  <si>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</si>
  <si>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</si>
  <si>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</si>
  <si>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</si>
  <si>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</si>
  <si>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</si>
  <si>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</si>
  <si>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</si>
  <si>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</si>
  <si>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</si>
  <si>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</si>
  <si>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</si>
  <si>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</si>
  <si>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</si>
  <si>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</si>
  <si>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</si>
  <si>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</si>
  <si>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</si>
  <si>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</si>
  <si>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</si>
  <si>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</si>
  <si>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</si>
  <si>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</si>
  <si>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</si>
  <si>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</si>
  <si>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</si>
  <si>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</si>
  <si>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</si>
  <si>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</si>
  <si>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</si>
  <si>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</si>
  <si>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</si>
  <si>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</si>
  <si>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</si>
  <si>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</si>
  <si>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</si>
  <si>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</si>
  <si>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</si>
  <si>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</si>
  <si>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</si>
  <si>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</si>
  <si>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</si>
  <si>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</si>
  <si>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</si>
  <si>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</si>
  <si>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</si>
  <si>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</si>
  <si>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</si>
  <si>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</si>
  <si>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</si>
  <si>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</si>
  <si>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</si>
  <si>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</si>
  <si>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</si>
  <si>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</si>
  <si>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</si>
  <si>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</si>
  <si>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</si>
  <si>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</si>
  <si>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</si>
  <si>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</si>
  <si>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</si>
  <si>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</si>
  <si>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</si>
  <si>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</si>
  <si>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</si>
  <si>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</si>
  <si>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</si>
  <si>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</si>
  <si>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</si>
  <si>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</si>
  <si>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</si>
  <si>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</si>
  <si>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</si>
  <si>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</si>
  <si>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</si>
  <si>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</si>
  <si>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</si>
  <si>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</si>
  <si>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</si>
  <si>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</si>
  <si>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</si>
  <si>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</si>
  <si>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</si>
  <si>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</si>
  <si>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</si>
  <si>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</si>
  <si>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</si>
  <si>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</si>
  <si>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</si>
  <si>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</si>
  <si>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</si>
  <si>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</si>
  <si>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</si>
  <si>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</si>
  <si>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</si>
  <si>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</si>
  <si>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</si>
  <si>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</si>
  <si>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</si>
  <si>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</si>
  <si>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</si>
  <si>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</si>
  <si>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</si>
  <si>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</si>
  <si>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</si>
  <si>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</si>
  <si>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</si>
  <si>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</si>
  <si>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</si>
  <si>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</si>
  <si>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</si>
  <si>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</si>
  <si>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</si>
  <si>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</si>
  <si>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</si>
  <si>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</si>
  <si>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</si>
  <si>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</si>
  <si>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</si>
  <si>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</si>
  <si>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</si>
  <si>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</si>
  <si>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</si>
  <si>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</si>
  <si>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</si>
  <si>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</si>
  <si>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</si>
  <si>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</si>
  <si>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</si>
  <si>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</si>
  <si>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</si>
  <si>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</si>
  <si>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</si>
  <si>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</si>
  <si>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</si>
  <si>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</si>
  <si>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</si>
  <si>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</si>
  <si>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</si>
  <si>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</si>
  <si>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</si>
  <si>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</si>
  <si>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</si>
  <si>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</si>
  <si>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</si>
  <si>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</si>
  <si>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</si>
  <si>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</si>
  <si>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</si>
  <si>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</si>
  <si>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</si>
  <si>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</si>
  <si>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</si>
  <si>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</si>
  <si>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</si>
  <si>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</si>
  <si>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</si>
  <si>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</si>
  <si>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</si>
  <si>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</si>
  <si>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</si>
  <si>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</si>
  <si>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</si>
  <si>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</si>
  <si>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</si>
  <si>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</si>
  <si>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</si>
  <si>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</si>
  <si>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</si>
  <si>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</si>
  <si>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</si>
  <si>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</si>
  <si>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</si>
  <si>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</si>
  <si>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</si>
  <si>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</si>
  <si>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</si>
  <si>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</si>
  <si>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</si>
  <si>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</si>
  <si>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</si>
  <si>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</si>
  <si>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</si>
  <si>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</si>
  <si>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</si>
  <si>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</si>
  <si>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</si>
  <si>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</si>
  <si>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</si>
  <si>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</si>
  <si>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</si>
  <si>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</si>
  <si>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</si>
  <si>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</si>
  <si>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</si>
  <si>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</si>
  <si>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</si>
  <si>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</si>
  <si>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</si>
  <si>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</si>
  <si>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</si>
  <si>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</si>
  <si>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</si>
  <si>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</si>
  <si>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</si>
  <si>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</si>
  <si>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</si>
  <si>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</si>
  <si>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</si>
  <si>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</si>
  <si>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</si>
  <si>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</si>
  <si>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</si>
  <si>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</si>
  <si>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</si>
  <si>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</si>
  <si>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</si>
  <si>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</si>
  <si>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</si>
  <si>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</si>
  <si>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</si>
  <si>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</si>
  <si>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</si>
  <si>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</si>
  <si>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</si>
  <si>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</si>
  <si>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</si>
  <si>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</si>
  <si>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</si>
  <si>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</si>
  <si>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</si>
  <si>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</si>
  <si>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</si>
  <si>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</si>
  <si>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</si>
  <si>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</si>
  <si>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</si>
  <si>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</si>
  <si>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</si>
  <si>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</si>
  <si>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</si>
  <si>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</si>
  <si>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</si>
  <si>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</si>
  <si>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</si>
  <si>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</si>
  <si>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</si>
  <si>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</si>
  <si>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</si>
  <si>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</si>
  <si>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</si>
  <si>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</si>
  <si>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</si>
  <si>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</si>
  <si>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</si>
  <si>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</si>
  <si>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</si>
  <si>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</si>
  <si>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</si>
  <si>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</si>
  <si>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</si>
  <si>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</si>
  <si>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</si>
  <si>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</si>
  <si>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</si>
  <si>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</si>
  <si>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</si>
  <si>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</si>
  <si>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</si>
  <si>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</si>
  <si>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</si>
  <si>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</si>
  <si>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</si>
  <si>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</si>
  <si>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</si>
  <si>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</si>
  <si>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</si>
  <si>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</si>
  <si>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</si>
  <si>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</si>
  <si>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</si>
  <si>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</si>
  <si>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</si>
  <si>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</si>
  <si>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</si>
  <si>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</si>
  <si>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</si>
  <si>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</si>
  <si>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</si>
  <si>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</si>
  <si>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</si>
  <si>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</si>
  <si>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</si>
  <si>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</si>
  <si>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</si>
  <si>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</si>
  <si>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</si>
  <si>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</si>
  <si>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</si>
  <si>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</si>
  <si>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</si>
  <si>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</si>
  <si>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</si>
  <si>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</si>
  <si>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</si>
  <si>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</si>
  <si>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</si>
  <si>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</si>
  <si>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</si>
  <si>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</si>
  <si>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</si>
  <si>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</si>
  <si>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</si>
  <si>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</si>
  <si>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</si>
  <si>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</si>
  <si>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</si>
  <si>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</si>
  <si>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</si>
  <si>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</si>
  <si>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</si>
  <si>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</si>
  <si>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</si>
  <si>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</si>
  <si>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</si>
  <si>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</si>
  <si>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</si>
  <si>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</si>
  <si>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</si>
  <si>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</si>
  <si>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</si>
  <si>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</si>
  <si>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</si>
  <si>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</si>
  <si>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</si>
  <si>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</si>
  <si>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</si>
  <si>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</si>
  <si>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</si>
  <si>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</si>
  <si>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</si>
  <si>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</si>
  <si>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</si>
  <si>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</si>
  <si>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</si>
  <si>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</si>
  <si>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</si>
  <si>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</si>
  <si>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</si>
  <si>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</si>
  <si>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</si>
  <si>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</si>
  <si>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</si>
  <si>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</si>
  <si>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</si>
  <si>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</si>
  <si>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</si>
  <si>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</si>
  <si>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</si>
  <si>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</si>
  <si>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</si>
  <si>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</si>
  <si>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</si>
  <si>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</si>
  <si>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</si>
  <si>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</si>
  <si>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</si>
  <si>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</si>
  <si>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</si>
  <si>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</si>
  <si>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</si>
  <si>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</si>
  <si>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</si>
  <si>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</si>
  <si>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</si>
  <si>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</si>
  <si>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</si>
  <si>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</si>
  <si>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</si>
  <si>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</si>
  <si>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</si>
  <si>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</si>
  <si>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</si>
  <si>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</si>
  <si>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</si>
  <si>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</si>
  <si>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</si>
  <si>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</si>
  <si>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</si>
  <si>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</si>
  <si>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</si>
  <si>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</si>
  <si>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</si>
  <si>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</si>
  <si>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</si>
  <si>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</si>
  <si>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</si>
  <si>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</si>
  <si>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</si>
  <si>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</si>
  <si>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</si>
  <si>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</si>
  <si>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</si>
  <si>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</si>
  <si>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</si>
  <si>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</si>
  <si>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</si>
  <si>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</si>
  <si>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</si>
  <si>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</si>
  <si>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</si>
  <si>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</si>
  <si>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</si>
  <si>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</si>
  <si>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</si>
  <si>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</si>
  <si>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</si>
  <si>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</si>
  <si>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</si>
  <si>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</si>
  <si>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</si>
  <si>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</si>
  <si>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</si>
  <si>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</si>
  <si>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</si>
  <si>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</si>
  <si>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</si>
  <si>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</si>
  <si>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</si>
  <si>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</si>
  <si>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</si>
  <si>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</si>
  <si>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</si>
  <si>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</si>
  <si>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</si>
  <si>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</si>
  <si>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</si>
  <si>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</si>
  <si>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</si>
  <si>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</si>
  <si>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</si>
  <si>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</si>
  <si>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</si>
  <si>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</si>
  <si>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</si>
  <si>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</si>
  <si>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</si>
  <si>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</si>
  <si>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</si>
  <si>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</si>
  <si>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</si>
  <si>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</si>
  <si>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</si>
  <si>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</si>
  <si>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</si>
  <si>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</si>
  <si>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</si>
  <si>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</si>
  <si>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</si>
  <si>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</si>
  <si>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</si>
  <si>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</si>
  <si>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</si>
  <si>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</si>
  <si>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</si>
  <si>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</si>
  <si>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</si>
  <si>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</si>
  <si>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</si>
  <si>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</si>
  <si>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</si>
  <si>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</si>
  <si>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</si>
  <si>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</si>
  <si>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</si>
  <si>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</si>
  <si>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</si>
  <si>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</si>
  <si>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</si>
  <si>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</si>
  <si>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</si>
  <si>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</si>
  <si>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</si>
  <si>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</si>
  <si>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</si>
  <si>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</si>
  <si>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</si>
  <si>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</si>
  <si>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</si>
  <si>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</si>
  <si>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</si>
  <si>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</si>
  <si>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</si>
  <si>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</si>
  <si>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</si>
  <si>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</si>
  <si>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</si>
  <si>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</si>
  <si>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</si>
  <si>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</si>
  <si>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</si>
  <si>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</si>
  <si>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</si>
  <si>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</si>
  <si>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</si>
  <si>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</si>
  <si>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</si>
  <si>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</si>
  <si>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</si>
  <si>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</si>
  <si>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</si>
  <si>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</si>
  <si>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</si>
  <si>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</si>
  <si>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</si>
  <si>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</si>
  <si>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</si>
  <si>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</si>
  <si>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</si>
  <si>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</si>
  <si>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</si>
  <si>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</si>
  <si>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</si>
  <si>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</si>
  <si>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</si>
  <si>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</si>
  <si>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</si>
  <si>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</si>
  <si>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</si>
  <si>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</si>
  <si>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</si>
  <si>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</si>
  <si>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</si>
  <si>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</si>
  <si>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</si>
  <si>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</si>
  <si>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</si>
  <si>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</si>
  <si>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</si>
  <si>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</si>
  <si>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</si>
  <si>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</si>
  <si>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</si>
  <si>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</si>
  <si>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</si>
  <si>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</si>
  <si>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</si>
  <si>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</si>
  <si>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</si>
  <si>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</si>
  <si>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</si>
  <si>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</si>
  <si>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</si>
  <si>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</si>
  <si>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</si>
  <si>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</si>
  <si>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</si>
  <si>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</si>
  <si>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</si>
  <si>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</si>
  <si>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</si>
  <si>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</si>
  <si>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</si>
  <si>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</si>
  <si>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</si>
  <si>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</si>
  <si>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</si>
  <si>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</si>
  <si>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</si>
  <si>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</si>
  <si>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</si>
  <si>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</si>
  <si>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</si>
  <si>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</si>
  <si>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</si>
  <si>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</si>
  <si>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</si>
  <si>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</si>
  <si>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</si>
  <si>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</si>
  <si>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</si>
  <si>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</si>
  <si>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</si>
  <si>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</si>
  <si>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</si>
  <si>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</si>
  <si>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</si>
  <si>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</si>
  <si>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</si>
  <si>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</si>
  <si>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</si>
  <si>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</si>
  <si>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</si>
  <si>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</si>
  <si>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</si>
  <si>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</si>
  <si>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</si>
  <si>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</si>
  <si>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</si>
  <si>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</si>
  <si>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</si>
  <si>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</si>
  <si>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</si>
  <si>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</si>
  <si>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</si>
  <si>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</si>
  <si>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</si>
  <si>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</si>
  <si>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</si>
  <si>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</si>
  <si>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</si>
  <si>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</si>
  <si>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</si>
  <si>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</si>
  <si>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</si>
  <si>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</si>
  <si>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</si>
  <si>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</si>
  <si>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</si>
  <si>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</si>
  <si>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</si>
  <si>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</si>
  <si>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</si>
  <si>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</si>
  <si>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</si>
  <si>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</si>
  <si>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</si>
  <si>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</si>
  <si>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</si>
  <si>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</si>
  <si>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</si>
  <si>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</si>
  <si>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</si>
  <si>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</si>
  <si>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</si>
  <si>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</si>
  <si>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</si>
  <si>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</si>
  <si>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</si>
  <si>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</si>
  <si>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</si>
  <si>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</si>
  <si>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</si>
  <si>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</si>
  <si>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</si>
  <si>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</si>
  <si>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</si>
  <si>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</si>
  <si>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</si>
  <si>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</si>
  <si>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</si>
  <si>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</si>
  <si>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</si>
  <si>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</si>
  <si>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</si>
  <si>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</si>
  <si>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</si>
  <si>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</si>
  <si>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</si>
  <si>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</si>
  <si>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</si>
  <si>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</si>
  <si>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</si>
  <si>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</si>
  <si>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</si>
  <si>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</si>
  <si>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</si>
  <si>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</si>
  <si>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</si>
  <si>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</si>
  <si>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</si>
  <si>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</si>
  <si>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</si>
  <si>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</si>
  <si>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</si>
  <si>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</si>
  <si>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</si>
  <si>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</si>
  <si>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</si>
  <si>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</si>
  <si>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</si>
  <si>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</si>
  <si>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</si>
  <si>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</si>
  <si>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</si>
  <si>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</si>
  <si>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</si>
  <si>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</si>
  <si>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</si>
  <si>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</si>
  <si>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</si>
  <si>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</si>
  <si>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</si>
  <si>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</si>
  <si>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</si>
  <si>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</si>
  <si>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</si>
  <si>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</si>
  <si>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</si>
  <si>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</si>
  <si>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</si>
  <si>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</si>
  <si>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</si>
  <si>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</si>
  <si>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</si>
  <si>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</si>
  <si>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</si>
  <si>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</si>
  <si>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</si>
  <si>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</si>
  <si>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</si>
  <si>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</si>
  <si>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</si>
  <si>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</si>
  <si>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</si>
  <si>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</si>
  <si>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</si>
  <si>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</si>
  <si>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</si>
  <si>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</si>
  <si>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</si>
  <si>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</si>
  <si>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</si>
  <si>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</si>
  <si>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</si>
  <si>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</si>
  <si>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</si>
  <si>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</si>
  <si>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</si>
  <si>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</si>
  <si>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</si>
  <si>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</si>
  <si>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</si>
  <si>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</si>
  <si>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</si>
  <si>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</si>
  <si>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</si>
  <si>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</si>
  <si>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</si>
  <si>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</si>
  <si>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</si>
  <si>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</si>
  <si>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</si>
  <si>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</si>
  <si>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</si>
  <si>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</si>
  <si>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</si>
  <si>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</si>
  <si>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</si>
  <si>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</si>
  <si>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</si>
  <si>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</si>
  <si>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</si>
  <si>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</si>
  <si>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</si>
  <si>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</si>
  <si>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</si>
  <si>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</si>
  <si>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</si>
  <si>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</si>
  <si>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</si>
  <si>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</si>
  <si>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</si>
  <si>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</si>
  <si>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</si>
  <si>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</si>
  <si>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</si>
  <si>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</si>
  <si>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</si>
  <si>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</si>
  <si>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</si>
  <si>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</si>
  <si>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</si>
  <si>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</si>
  <si>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</si>
  <si>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</si>
  <si>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</si>
  <si>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</si>
  <si>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</si>
  <si>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</si>
  <si>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</si>
  <si>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</si>
  <si>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</si>
  <si>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</si>
  <si>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</si>
  <si>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</si>
  <si>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</si>
  <si>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</si>
  <si>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</si>
  <si>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</si>
  <si>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</si>
  <si>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</si>
  <si>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</si>
  <si>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</si>
  <si>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</si>
  <si>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</si>
  <si>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</si>
  <si>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</si>
  <si>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</si>
  <si>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</si>
  <si>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</si>
  <si>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</si>
  <si>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</si>
  <si>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</si>
  <si>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</si>
  <si>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</si>
  <si>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</si>
  <si>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</si>
  <si>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</si>
  <si>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</si>
  <si>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</si>
  <si>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</si>
  <si>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</si>
  <si>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</si>
  <si>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</si>
  <si>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</si>
  <si>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</si>
  <si>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</si>
  <si>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</si>
  <si>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</si>
  <si>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</si>
  <si>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</si>
  <si>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</si>
  <si>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</si>
  <si>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</si>
  <si>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</si>
  <si>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</si>
  <si>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</si>
  <si>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</si>
  <si>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</si>
  <si>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</si>
  <si>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</si>
  <si>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</si>
  <si>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</si>
  <si>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</si>
  <si>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</si>
  <si>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</si>
  <si>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</si>
  <si>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</si>
  <si>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</si>
  <si>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</si>
  <si>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</si>
  <si>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</si>
  <si>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</si>
  <si>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</si>
  <si>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</si>
  <si>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</si>
  <si>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</si>
  <si>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</si>
  <si>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</si>
  <si>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</si>
  <si>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</si>
  <si>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</si>
  <si>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</si>
  <si>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</si>
  <si>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</si>
  <si>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</si>
  <si>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</si>
  <si>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</si>
  <si>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</si>
  <si>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</si>
  <si>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</si>
  <si>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</si>
  <si>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</si>
  <si>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</si>
  <si>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</si>
  <si>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</si>
  <si>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</si>
  <si>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</si>
  <si>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</si>
  <si>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</si>
  <si>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</si>
  <si>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</si>
  <si>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</si>
  <si>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</si>
  <si>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</si>
  <si>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</si>
  <si>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</si>
  <si>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</si>
  <si>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</si>
  <si>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</si>
  <si>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</si>
  <si>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</si>
  <si>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</si>
  <si>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</si>
  <si>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</si>
  <si>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</si>
  <si>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</si>
  <si>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</si>
  <si>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</si>
  <si>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</si>
  <si>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</si>
  <si>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</si>
  <si>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</si>
  <si>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</si>
  <si>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</si>
  <si>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</si>
  <si>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</si>
  <si>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</si>
  <si>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</si>
  <si>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</si>
  <si>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</si>
  <si>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</si>
  <si>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</si>
  <si>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</si>
  <si>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</si>
  <si>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</si>
  <si>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</si>
  <si>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</si>
  <si>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</si>
  <si>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</si>
  <si>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</si>
  <si>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</si>
  <si>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</si>
  <si>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</si>
  <si>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</si>
  <si>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</si>
  <si>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</si>
  <si>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</si>
  <si>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</si>
  <si>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</si>
  <si>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</si>
  <si>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</si>
  <si>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</si>
  <si>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</si>
  <si>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</si>
  <si>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</si>
  <si>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</si>
  <si>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</si>
  <si>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</si>
  <si>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</si>
  <si>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</si>
  <si>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</si>
  <si>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</si>
  <si>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</si>
  <si>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</si>
  <si>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</si>
  <si>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</si>
  <si>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</si>
  <si>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</si>
  <si>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</si>
  <si>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</si>
  <si>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</si>
  <si>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</si>
  <si>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</si>
  <si>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</si>
  <si>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</si>
  <si>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</si>
  <si>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</si>
  <si>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</si>
  <si>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</si>
  <si>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</si>
  <si>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</si>
  <si>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</si>
  <si>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</si>
  <si>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</si>
  <si>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</si>
  <si>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</si>
  <si>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</si>
  <si>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</si>
  <si>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</si>
  <si>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</si>
  <si>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</si>
  <si>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</si>
  <si>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</si>
  <si>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</si>
  <si>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</si>
  <si>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</si>
  <si>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</si>
  <si>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</si>
  <si>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</si>
  <si>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</si>
  <si>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</si>
  <si>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</si>
  <si>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</si>
  <si>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</si>
  <si>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</si>
  <si>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</si>
  <si>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</si>
  <si>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</si>
  <si>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</si>
  <si>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</si>
  <si>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</si>
  <si>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</si>
  <si>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</si>
  <si>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</si>
  <si>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</si>
  <si>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</si>
  <si>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</si>
  <si>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</si>
  <si>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</si>
  <si>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</si>
  <si>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</si>
  <si>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</si>
  <si>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</si>
  <si>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</si>
  <si>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</si>
  <si>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</si>
  <si>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</si>
  <si>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</si>
  <si>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</si>
  <si>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</si>
  <si>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</si>
  <si>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</si>
  <si>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</si>
  <si>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</si>
  <si>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</si>
  <si>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</si>
  <si>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</si>
  <si>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</si>
  <si>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</si>
  <si>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</si>
  <si>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</si>
  <si>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</si>
  <si>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</si>
  <si>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</si>
  <si>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</si>
  <si>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</si>
  <si>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</si>
  <si>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</si>
  <si>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</si>
  <si>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</si>
  <si>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</si>
  <si>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</si>
  <si>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</si>
  <si>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</si>
  <si>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</si>
  <si>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</si>
  <si>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</si>
  <si>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</si>
  <si>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</si>
  <si>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</si>
  <si>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</si>
  <si>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</si>
  <si>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</si>
  <si>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</si>
  <si>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</si>
  <si>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</si>
  <si>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</si>
  <si>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</si>
  <si>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</si>
  <si>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</si>
  <si>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</si>
  <si>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</si>
  <si>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</si>
  <si>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</si>
  <si>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</si>
  <si>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</si>
  <si>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</si>
  <si>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</si>
  <si>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</si>
  <si>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</si>
  <si>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</si>
  <si>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</si>
  <si>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</si>
  <si>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</si>
  <si>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</si>
  <si>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</si>
  <si>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</si>
  <si>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</si>
  <si>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</si>
  <si>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</si>
  <si>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</si>
  <si>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</si>
  <si>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</si>
  <si>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</si>
  <si>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</si>
  <si>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</si>
  <si>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</si>
  <si>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</si>
  <si>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</si>
  <si>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</si>
  <si>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</si>
  <si>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</si>
  <si>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</si>
  <si>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</si>
  <si>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</si>
  <si>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</si>
  <si>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</si>
  <si>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</si>
  <si>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</si>
  <si>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</si>
  <si>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</si>
  <si>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</si>
  <si>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</si>
  <si>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</si>
  <si>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</si>
  <si>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</si>
  <si>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</si>
  <si>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</si>
  <si>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</si>
  <si>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</si>
  <si>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</si>
  <si>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</si>
  <si>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</si>
  <si>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</si>
  <si>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</si>
  <si>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</si>
  <si>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</si>
  <si>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</si>
  <si>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</si>
  <si>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</si>
  <si>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</si>
  <si>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</si>
  <si>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</si>
  <si>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</si>
  <si>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</si>
  <si>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</si>
  <si>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</si>
  <si>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</si>
  <si>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</si>
  <si>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</si>
  <si>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</si>
  <si>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</si>
  <si>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</si>
  <si>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</si>
  <si>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</si>
  <si>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</si>
  <si>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</si>
  <si>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</si>
  <si>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</si>
  <si>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</si>
  <si>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</si>
  <si>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</si>
  <si>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</si>
  <si>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</si>
  <si>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</si>
  <si>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</si>
  <si>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</si>
  <si>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</si>
  <si>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</si>
  <si>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</si>
  <si>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</si>
  <si>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</si>
  <si>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</si>
  <si>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</si>
  <si>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</si>
  <si>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</si>
  <si>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</si>
  <si>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</si>
  <si>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</si>
  <si>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</si>
  <si>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</si>
  <si>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</si>
  <si>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</si>
  <si>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</si>
  <si>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</si>
  <si>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</si>
  <si>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</si>
  <si>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</si>
  <si>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</si>
  <si>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</si>
  <si>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</si>
  <si>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</si>
  <si>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</si>
  <si>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</si>
  <si>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</si>
  <si>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</si>
  <si>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</si>
  <si>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</si>
  <si>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</si>
  <si>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</si>
  <si>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</si>
  <si>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</si>
  <si>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</si>
  <si>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</si>
  <si>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</si>
  <si>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</si>
  <si>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</si>
  <si>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</si>
  <si>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</si>
  <si>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</si>
  <si>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</si>
  <si>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</si>
  <si>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</si>
  <si>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</si>
  <si>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</si>
  <si>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</si>
  <si>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</si>
  <si>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</si>
  <si>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</si>
  <si>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</si>
  <si>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</si>
  <si>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</si>
  <si>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</si>
  <si>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</si>
  <si>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</si>
  <si>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</si>
  <si>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</si>
  <si>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</si>
  <si>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</si>
  <si>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</si>
  <si>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</si>
  <si>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</si>
  <si>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</si>
  <si>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</si>
  <si>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</si>
  <si>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</si>
  <si>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</si>
  <si>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</si>
  <si>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</si>
  <si>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</si>
  <si>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</si>
  <si>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</si>
  <si>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</si>
  <si>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</si>
  <si>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</si>
  <si>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</si>
  <si>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</si>
  <si>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</si>
  <si>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</si>
  <si>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</si>
  <si>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</si>
  <si>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</si>
  <si>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</si>
  <si>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</si>
  <si>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</si>
  <si>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</si>
  <si>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</si>
  <si>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</si>
  <si>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</si>
  <si>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</si>
  <si>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</si>
  <si>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</si>
  <si>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</si>
  <si>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</si>
  <si>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</si>
  <si>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</si>
  <si>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</si>
  <si>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</si>
  <si>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</si>
  <si>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</si>
  <si>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</si>
  <si>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</si>
  <si>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</si>
  <si>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</si>
  <si>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</si>
  <si>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</si>
  <si>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</si>
  <si>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</si>
  <si>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</si>
  <si>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</si>
  <si>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</si>
  <si>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</si>
  <si>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</si>
  <si>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</si>
  <si>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</si>
  <si>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</si>
  <si>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</si>
  <si>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</si>
  <si>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</si>
  <si>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</si>
  <si>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</si>
  <si>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</si>
  <si>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</si>
  <si>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</si>
  <si>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</si>
  <si>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</si>
  <si>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</si>
  <si>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</si>
  <si>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</si>
  <si>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</si>
  <si>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</si>
  <si>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</si>
  <si>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</si>
  <si>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</si>
  <si>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</si>
  <si>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</si>
  <si>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</si>
  <si>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</si>
  <si>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</si>
  <si>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</si>
  <si>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</si>
  <si>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</si>
  <si>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</si>
  <si>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</si>
  <si>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</si>
  <si>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</si>
  <si>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</si>
  <si>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</si>
  <si>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</si>
  <si>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</si>
  <si>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</si>
  <si>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</si>
  <si>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</si>
  <si>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</si>
  <si>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</si>
  <si>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</si>
  <si>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</si>
  <si>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</si>
  <si>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</si>
  <si>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</si>
  <si>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</si>
  <si>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</si>
  <si>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</si>
  <si>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</si>
  <si>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</si>
  <si>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</si>
  <si>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</si>
  <si>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</si>
  <si>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</si>
  <si>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</si>
  <si>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</si>
  <si>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</si>
  <si>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</si>
  <si>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</si>
  <si>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</si>
  <si>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</si>
  <si>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</si>
  <si>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</si>
  <si>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</si>
  <si>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</si>
  <si>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</si>
  <si>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</si>
  <si>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</si>
  <si>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</si>
  <si>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</si>
  <si>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</si>
  <si>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</si>
  <si>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</si>
  <si>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</si>
  <si>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</si>
  <si>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</si>
  <si>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</si>
  <si>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</si>
  <si>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</si>
  <si>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</si>
  <si>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</si>
  <si>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</si>
  <si>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</si>
  <si>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</si>
  <si>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</si>
  <si>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</si>
  <si>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</si>
  <si>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</si>
  <si>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</si>
  <si>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</si>
  <si>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</si>
  <si>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</si>
  <si>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</si>
  <si>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</si>
  <si>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</si>
  <si>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</si>
  <si>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</si>
  <si>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</si>
  <si>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</si>
  <si>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</si>
  <si>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</si>
  <si>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</si>
  <si>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</si>
  <si>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</si>
  <si>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</si>
  <si>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</si>
  <si>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</si>
  <si>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</si>
  <si>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</si>
  <si>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</si>
  <si>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</si>
  <si>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</si>
  <si>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</si>
  <si>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</si>
  <si>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</si>
  <si>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</si>
  <si>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</si>
  <si>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</si>
  <si>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</si>
  <si>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</si>
  <si>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</si>
  <si>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</si>
  <si>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</si>
  <si>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</si>
  <si>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</si>
  <si>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</si>
  <si>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</si>
  <si>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</si>
  <si>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</si>
  <si>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</si>
  <si>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</si>
  <si>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</si>
  <si>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</si>
  <si>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</si>
  <si>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</si>
  <si>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</si>
  <si>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</si>
  <si>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</si>
  <si>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</si>
  <si>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</si>
  <si>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</si>
  <si>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</si>
  <si>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</si>
  <si>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</si>
  <si>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</si>
  <si>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</si>
  <si>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</si>
  <si>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</si>
  <si>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</si>
  <si>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</si>
  <si>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</si>
  <si>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</si>
  <si>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</si>
  <si>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</si>
  <si>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</si>
  <si>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</si>
  <si>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</si>
  <si>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</si>
  <si>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</si>
  <si>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</si>
  <si>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</si>
  <si>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</si>
  <si>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</si>
  <si>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</si>
  <si>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</si>
  <si>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</si>
  <si>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</si>
  <si>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</si>
  <si>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</si>
  <si>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</si>
  <si>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</si>
  <si>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</si>
  <si>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</si>
  <si>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</si>
  <si>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</si>
  <si>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</si>
  <si>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</si>
  <si>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</si>
  <si>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</si>
  <si>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</si>
  <si>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</si>
  <si>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</si>
  <si>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</si>
  <si>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</si>
  <si>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</si>
  <si>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</si>
  <si>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</si>
  <si>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</si>
  <si>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</si>
  <si>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</si>
  <si>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</si>
  <si>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</si>
  <si>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</si>
  <si>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</si>
  <si>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</si>
  <si>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</si>
  <si>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</si>
  <si>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</si>
  <si>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</si>
  <si>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</si>
  <si>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</si>
  <si>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</si>
  <si>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</si>
  <si>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</si>
  <si>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</si>
  <si>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</si>
  <si>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</si>
  <si>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</si>
  <si>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</si>
  <si>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</si>
  <si>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</si>
  <si>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</si>
  <si>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</si>
  <si>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</si>
  <si>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</si>
  <si>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</si>
  <si>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</si>
  <si>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</si>
  <si>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</si>
  <si>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</si>
  <si>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</si>
  <si>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</si>
  <si>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</si>
  <si>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</si>
  <si>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</si>
  <si>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</si>
  <si>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</si>
  <si>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</si>
  <si>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</si>
  <si>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</si>
  <si>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</si>
  <si>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</si>
  <si>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</si>
  <si>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</si>
  <si>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</si>
  <si>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</si>
  <si>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</si>
  <si>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</si>
  <si>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</si>
  <si>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</si>
  <si>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</si>
  <si>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</si>
  <si>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</si>
  <si>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</si>
  <si>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</si>
  <si>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</si>
  <si>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</si>
  <si>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</si>
  <si>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</si>
  <si>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</si>
  <si>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</si>
  <si>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</si>
  <si>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</si>
  <si>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</si>
  <si>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</si>
  <si>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</si>
  <si>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</si>
  <si>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</si>
  <si>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</si>
  <si>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</si>
  <si>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</si>
  <si>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</si>
  <si>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</si>
  <si>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</si>
  <si>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</si>
  <si>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</si>
  <si>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</si>
  <si>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</si>
  <si>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</si>
  <si>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</si>
  <si>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</si>
  <si>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</si>
  <si>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</si>
  <si>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</si>
  <si>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</si>
  <si>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</si>
  <si>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</si>
  <si>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</si>
  <si>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</si>
  <si>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</si>
  <si>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</si>
  <si>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</si>
  <si>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</si>
  <si>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</si>
  <si>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</si>
  <si>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</si>
  <si>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</si>
  <si>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</si>
  <si>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</si>
  <si>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</si>
  <si>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</si>
  <si>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</si>
  <si>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</si>
  <si>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</si>
  <si>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</si>
  <si>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</si>
  <si>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</si>
  <si>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</si>
  <si>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</si>
  <si>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</si>
  <si>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</si>
  <si>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</si>
  <si>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</si>
  <si>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</si>
  <si>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</si>
  <si>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</si>
  <si>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</si>
  <si>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</si>
  <si>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</si>
  <si>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</si>
  <si>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</si>
  <si>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</si>
  <si>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</si>
  <si>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</si>
  <si>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</si>
  <si>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</si>
  <si>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</si>
  <si>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</si>
  <si>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</si>
  <si>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</si>
  <si>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</si>
  <si>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</si>
  <si>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</si>
  <si>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</si>
  <si>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</si>
  <si>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</si>
  <si>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</si>
  <si>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</si>
  <si>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</si>
  <si>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</si>
  <si>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</si>
  <si>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</si>
  <si>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</si>
  <si>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</si>
  <si>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</si>
  <si>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</si>
  <si>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</si>
  <si>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</si>
  <si>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</si>
  <si>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</si>
  <si>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</si>
  <si>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</si>
  <si>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</si>
  <si>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</si>
  <si>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</si>
  <si>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</si>
  <si>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</si>
  <si>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</si>
  <si>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</si>
  <si>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</si>
  <si>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</si>
  <si>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</si>
  <si>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</si>
  <si>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</si>
  <si>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</si>
  <si>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</si>
  <si>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</si>
  <si>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</si>
  <si>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</si>
  <si>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</si>
  <si>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</si>
  <si>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</si>
  <si>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</si>
  <si>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</si>
  <si>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</si>
  <si>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</si>
  <si>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</si>
  <si>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</si>
  <si>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</si>
  <si>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</si>
  <si>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</si>
  <si>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</si>
  <si>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</si>
  <si>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</si>
  <si>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</si>
  <si>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</si>
  <si>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</si>
  <si>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</si>
  <si>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</si>
  <si>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</si>
  <si>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</si>
  <si>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</si>
  <si>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</si>
  <si>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</si>
  <si>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</si>
  <si>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</si>
  <si>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</si>
  <si>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</si>
  <si>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</si>
  <si>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</si>
  <si>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</si>
  <si>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</si>
  <si>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</si>
  <si>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</si>
  <si>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</si>
  <si>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</si>
  <si>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</si>
  <si>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</si>
  <si>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</si>
  <si>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</si>
  <si>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</si>
  <si>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</si>
  <si>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</si>
  <si>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</si>
  <si>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</si>
  <si>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</si>
  <si>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</si>
  <si>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</si>
  <si>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</si>
  <si>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</si>
  <si>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</si>
  <si>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</si>
  <si>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</si>
  <si>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</si>
  <si>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</si>
  <si>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</si>
  <si>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</si>
  <si>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</si>
  <si>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</si>
  <si>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</si>
  <si>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</si>
  <si>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</si>
  <si>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</si>
  <si>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</si>
  <si>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</si>
  <si>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</si>
  <si>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</si>
  <si>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</si>
  <si>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</si>
  <si>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</si>
  <si>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</si>
  <si>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</si>
  <si>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</si>
  <si>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</si>
  <si>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</si>
  <si>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</si>
  <si>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</si>
  <si>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</si>
  <si>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</si>
  <si>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</si>
  <si>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</si>
  <si>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</si>
  <si>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</si>
  <si>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</si>
  <si>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</si>
  <si>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</si>
  <si>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</si>
  <si>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</si>
  <si>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</si>
  <si>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</si>
  <si>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</si>
  <si>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</si>
  <si>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</si>
  <si>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</si>
  <si>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</si>
  <si>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</si>
  <si>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</si>
  <si>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</si>
  <si>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</si>
  <si>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</si>
  <si>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</si>
  <si>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</si>
  <si>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</si>
  <si>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</si>
  <si>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</si>
  <si>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</si>
  <si>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</si>
  <si>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</si>
  <si>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</si>
  <si>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</si>
  <si>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</si>
  <si>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</si>
  <si>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</si>
  <si>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</si>
  <si>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</si>
  <si>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</si>
  <si>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</si>
  <si>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</si>
  <si>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</si>
  <si>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</si>
  <si>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</si>
  <si>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</si>
  <si>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</si>
  <si>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</si>
  <si>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</si>
  <si>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</si>
  <si>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</si>
  <si>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</si>
  <si>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</si>
  <si>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</si>
  <si>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</si>
  <si>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</si>
  <si>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</si>
  <si>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</si>
  <si>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</si>
  <si>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</si>
  <si>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</si>
  <si>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</si>
  <si>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</si>
  <si>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</si>
  <si>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</si>
  <si>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</si>
  <si>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</si>
  <si>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</si>
  <si>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</si>
  <si>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</si>
  <si>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</si>
  <si>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</si>
  <si>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</si>
  <si>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</si>
  <si>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</si>
  <si>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</si>
  <si>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</si>
  <si>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</si>
  <si>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</si>
  <si>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</si>
  <si>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</si>
  <si>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</si>
  <si>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</si>
  <si>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</si>
  <si>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</si>
  <si>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</si>
  <si>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</si>
  <si>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</si>
  <si>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</si>
  <si>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</si>
  <si>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</si>
  <si>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</si>
  <si>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</si>
  <si>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</si>
  <si>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</si>
  <si>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</si>
  <si>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</si>
  <si>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</si>
  <si>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</si>
  <si>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</si>
  <si>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</si>
  <si>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</si>
  <si>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</si>
  <si>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</si>
  <si>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</si>
  <si>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</si>
  <si>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</si>
  <si>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</si>
  <si>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</si>
  <si>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</si>
  <si>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</si>
  <si>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</si>
  <si>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</si>
  <si>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</si>
  <si>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</si>
  <si>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</si>
  <si>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</si>
  <si>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</si>
  <si>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</si>
  <si>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</si>
  <si>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</si>
  <si>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</si>
  <si>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</si>
  <si>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</si>
  <si>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</si>
  <si>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</si>
  <si>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</si>
  <si>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</si>
  <si>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</si>
  <si>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</si>
  <si>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</si>
  <si>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</si>
  <si>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</si>
  <si>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</si>
  <si>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</si>
  <si>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</si>
  <si>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</si>
  <si>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</si>
  <si>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</si>
  <si>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</si>
  <si>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</si>
  <si>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</si>
  <si>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</si>
  <si>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</si>
  <si>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</si>
  <si>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</si>
  <si>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</si>
  <si>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</si>
  <si>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</si>
  <si>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</si>
  <si>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</si>
  <si>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</si>
  <si>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</si>
  <si>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</si>
  <si>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</si>
  <si>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</si>
  <si>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</si>
  <si>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</si>
  <si>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</si>
  <si>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</si>
  <si>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</si>
  <si>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</si>
  <si>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</si>
  <si>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</si>
  <si>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</si>
  <si>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</si>
  <si>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</si>
  <si>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</si>
  <si>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</si>
  <si>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</si>
  <si>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</si>
  <si>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</si>
  <si>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</si>
  <si>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</si>
  <si>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</si>
  <si>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</si>
  <si>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</si>
  <si>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</si>
  <si>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</si>
  <si>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</si>
  <si>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</si>
  <si>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</si>
  <si>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</si>
  <si>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</si>
  <si>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</si>
  <si>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</si>
  <si>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</si>
  <si>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</si>
  <si>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</si>
  <si>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</si>
  <si>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</si>
  <si>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</si>
  <si>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</si>
  <si>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</si>
  <si>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</si>
  <si>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</si>
  <si>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</si>
  <si>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</si>
  <si>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</si>
  <si>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</si>
  <si>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</si>
  <si>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</si>
  <si>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</si>
  <si>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</si>
  <si>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</si>
  <si>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</si>
  <si>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</si>
  <si>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</si>
  <si>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</si>
  <si>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</si>
  <si>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</si>
  <si>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</si>
  <si>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</si>
  <si>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</si>
  <si>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</si>
  <si>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</si>
  <si>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</si>
  <si>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</si>
  <si>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</si>
  <si>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</si>
  <si>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</si>
  <si>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</si>
  <si>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</si>
  <si>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</si>
  <si>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</si>
  <si>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</si>
  <si>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</si>
  <si>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</si>
  <si>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</si>
  <si>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</si>
  <si>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</si>
  <si>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</si>
  <si>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</si>
  <si>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</si>
  <si>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</si>
  <si>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</si>
  <si>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</si>
  <si>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</si>
  <si>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</si>
  <si>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</si>
  <si>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</si>
  <si>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</si>
  <si>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</si>
  <si>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</si>
  <si>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</si>
  <si>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</si>
  <si>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</si>
  <si>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</si>
  <si>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</si>
  <si>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</si>
  <si>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</si>
  <si>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</si>
  <si>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</si>
  <si>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</si>
  <si>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</si>
  <si>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</si>
  <si>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</si>
  <si>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</si>
  <si>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</si>
  <si>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</si>
  <si>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</si>
  <si>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</si>
  <si>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</si>
  <si>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</si>
  <si>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</si>
  <si>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</si>
  <si>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</si>
  <si>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</si>
  <si>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</si>
  <si>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</si>
  <si>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</si>
  <si>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</si>
  <si>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</si>
  <si>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</si>
  <si>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</si>
  <si>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</si>
  <si>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</si>
  <si>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</si>
  <si>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</si>
  <si>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</si>
  <si>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</si>
  <si>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</si>
  <si>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</si>
  <si>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</si>
  <si>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</si>
  <si>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</si>
  <si>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</si>
  <si>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</si>
  <si>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</si>
  <si>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</si>
  <si>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</si>
  <si>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</si>
  <si>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</si>
  <si>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</si>
  <si>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</si>
  <si>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</si>
  <si>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</si>
  <si>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</si>
  <si>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</si>
  <si>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</si>
  <si>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</si>
  <si>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</si>
  <si>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</si>
  <si>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</si>
  <si>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</si>
  <si>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</si>
  <si>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</si>
  <si>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</si>
  <si>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</si>
  <si>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</si>
  <si>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</si>
  <si>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</si>
  <si>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</si>
  <si>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</si>
  <si>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</si>
  <si>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</si>
  <si>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</si>
  <si>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</si>
  <si>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</si>
  <si>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</si>
  <si>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</si>
  <si>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</si>
  <si>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</si>
  <si>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</si>
  <si>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</si>
  <si>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</si>
  <si>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</si>
  <si>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</si>
  <si>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</si>
  <si>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</si>
  <si>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</si>
  <si>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</si>
  <si>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</si>
  <si>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</si>
  <si>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</si>
  <si>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</si>
  <si>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</si>
  <si>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</si>
  <si>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</si>
  <si>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</si>
  <si>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</si>
  <si>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</si>
  <si>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</si>
  <si>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</si>
  <si>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</si>
  <si>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</si>
  <si>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</si>
  <si>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</si>
  <si>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</si>
  <si>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</si>
  <si>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</si>
  <si>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</si>
  <si>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</si>
  <si>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</si>
  <si>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</si>
  <si>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</si>
  <si>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</si>
  <si>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</si>
  <si>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</si>
  <si>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</si>
  <si>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</si>
  <si>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</si>
  <si>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</si>
  <si>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</si>
  <si>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</si>
  <si>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</si>
  <si>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</si>
  <si>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</si>
  <si>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</si>
  <si>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</si>
  <si>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</si>
  <si>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</si>
  <si>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</si>
  <si>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</si>
  <si>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</si>
  <si>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</si>
  <si>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</si>
  <si>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</si>
  <si>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</si>
  <si>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</si>
  <si>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</si>
  <si>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</si>
  <si>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</si>
  <si>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</si>
  <si>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</si>
  <si>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</si>
  <si>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</si>
  <si>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</si>
  <si>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</si>
  <si>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</si>
  <si>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</si>
  <si>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</si>
  <si>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</si>
  <si>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</si>
  <si>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</si>
  <si>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</si>
  <si>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</si>
  <si>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</si>
  <si>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</si>
  <si>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</si>
  <si>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</si>
  <si>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</si>
  <si>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</si>
  <si>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</si>
  <si>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</si>
  <si>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</si>
  <si>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</si>
  <si>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</si>
  <si>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</si>
  <si>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</si>
  <si>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</si>
  <si>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</si>
  <si>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</si>
  <si>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</si>
  <si>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</si>
  <si>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</si>
  <si>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</si>
  <si>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</si>
  <si>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</si>
  <si>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</si>
  <si>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</si>
  <si>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</si>
  <si>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</si>
  <si>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</si>
  <si>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</si>
  <si>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</si>
  <si>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</si>
  <si>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</si>
  <si>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</si>
  <si>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</si>
  <si>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</si>
  <si>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</si>
  <si>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</si>
  <si>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</si>
  <si>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</si>
  <si>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</si>
  <si>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</si>
  <si>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</si>
  <si>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</si>
  <si>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</si>
  <si>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</si>
  <si>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</si>
  <si>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</si>
  <si>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</si>
  <si>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</si>
  <si>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</si>
  <si>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</si>
  <si>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</si>
  <si>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</si>
  <si>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</si>
  <si>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</si>
  <si>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</si>
  <si>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</si>
  <si>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</si>
  <si>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</si>
  <si>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</si>
  <si>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</si>
  <si>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</si>
  <si>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</si>
  <si>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</si>
  <si>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</si>
  <si>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</si>
  <si>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</si>
  <si>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</si>
  <si>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</si>
  <si>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</si>
  <si>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</si>
  <si>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</si>
  <si>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</si>
  <si>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</si>
  <si>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</si>
  <si>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</si>
  <si>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</si>
  <si>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</si>
  <si>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</si>
  <si>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</si>
  <si>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</si>
  <si>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</si>
  <si>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</si>
  <si>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</si>
  <si>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</si>
  <si>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</si>
  <si>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</si>
  <si>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</si>
  <si>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</si>
  <si>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</si>
  <si>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</si>
  <si>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</si>
  <si>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</si>
  <si>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</si>
  <si>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</si>
  <si>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</si>
  <si>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</si>
  <si>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</si>
  <si>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</si>
  <si>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</si>
  <si>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</si>
  <si>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</si>
  <si>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</si>
  <si>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</si>
  <si>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</si>
  <si>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</si>
  <si>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</si>
  <si>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</si>
  <si>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</si>
  <si>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</si>
  <si>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</si>
  <si>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</si>
  <si>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</si>
  <si>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</si>
  <si>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</si>
  <si>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</si>
  <si>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</si>
  <si>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</si>
  <si>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</si>
  <si>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</si>
  <si>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</si>
  <si>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</si>
  <si>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</si>
  <si>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</si>
  <si>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</si>
  <si>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</si>
  <si>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</si>
  <si>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</si>
  <si>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</si>
  <si>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</si>
  <si>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</si>
  <si>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</si>
  <si>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</si>
  <si>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</si>
  <si>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</si>
  <si>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</si>
  <si>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</si>
  <si>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</si>
  <si>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</si>
  <si>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</si>
  <si>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</si>
  <si>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</si>
  <si>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</si>
  <si>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</si>
  <si>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</si>
  <si>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</si>
  <si>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</si>
  <si>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</si>
  <si>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</si>
  <si>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</si>
  <si>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</si>
  <si>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</si>
  <si>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</si>
  <si>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</si>
  <si>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</si>
  <si>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</si>
  <si>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</si>
  <si>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</si>
  <si>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</si>
  <si>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</si>
  <si>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</si>
  <si>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</si>
  <si>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</si>
  <si>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</si>
  <si>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</si>
  <si>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</si>
  <si>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</si>
  <si>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</si>
  <si>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</si>
  <si>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</si>
  <si>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</si>
  <si>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</si>
  <si>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</si>
  <si>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</si>
  <si>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</si>
  <si>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</si>
  <si>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</si>
  <si>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</si>
  <si>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</si>
  <si>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</si>
  <si>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</si>
  <si>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</si>
  <si>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</si>
  <si>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</si>
  <si>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</si>
  <si>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</si>
  <si>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</si>
  <si>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</si>
  <si>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</si>
  <si>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</si>
  <si>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</si>
  <si>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</si>
  <si>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</si>
  <si>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</si>
  <si>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</si>
  <si>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</si>
  <si>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</si>
  <si>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</si>
  <si>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</si>
  <si>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</si>
  <si>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</si>
  <si>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</si>
  <si>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</si>
  <si>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</si>
  <si>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</si>
  <si>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</si>
  <si>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</si>
  <si>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</si>
  <si>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</si>
  <si>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</si>
  <si>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</si>
  <si>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</si>
  <si>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</si>
  <si>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</si>
  <si>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</si>
  <si>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</si>
  <si>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</si>
  <si>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</si>
  <si>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</si>
  <si>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</si>
  <si>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</si>
  <si>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</si>
  <si>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</si>
  <si>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</si>
  <si>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</si>
  <si>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</si>
  <si>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</si>
  <si>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</si>
  <si>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</si>
  <si>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</si>
  <si>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</si>
  <si>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</si>
  <si>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</si>
  <si>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</si>
  <si>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</si>
  <si>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</si>
  <si>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</si>
  <si>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</si>
  <si>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</si>
  <si>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</si>
  <si>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</si>
  <si>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</si>
  <si>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</si>
  <si>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</si>
  <si>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</si>
  <si>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</si>
  <si>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</si>
  <si>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</si>
  <si>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</si>
  <si>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</si>
  <si>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</si>
  <si>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</si>
  <si>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</si>
  <si>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</si>
  <si>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</si>
  <si>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</si>
  <si>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</si>
  <si>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</si>
  <si>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</si>
  <si>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</si>
  <si>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</si>
  <si>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</si>
  <si>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</si>
  <si>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</si>
  <si>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</si>
  <si>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</si>
  <si>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</si>
  <si>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</si>
  <si>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</si>
  <si>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</si>
  <si>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</si>
  <si>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</si>
  <si>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</si>
  <si>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</si>
  <si>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</si>
  <si>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</si>
  <si>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</si>
  <si>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</si>
  <si>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</si>
  <si>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</si>
  <si>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</si>
  <si>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</si>
  <si>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</si>
  <si>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</si>
  <si>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</si>
  <si>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</si>
  <si>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</si>
  <si>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</si>
  <si>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</si>
  <si>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</si>
  <si>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</si>
  <si>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</si>
  <si>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</si>
  <si>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</si>
  <si>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</si>
  <si>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</si>
  <si>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</si>
  <si>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</si>
  <si>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</si>
  <si>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</si>
  <si>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</si>
  <si>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</si>
  <si>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</si>
  <si>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</si>
  <si>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</si>
  <si>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</si>
  <si>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</si>
  <si>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</si>
  <si>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</si>
  <si>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</si>
  <si>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</si>
  <si>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</si>
  <si>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</si>
  <si>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</si>
  <si>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</si>
  <si>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</si>
  <si>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</si>
  <si>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</si>
  <si>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</si>
  <si>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</si>
  <si>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</si>
  <si>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</si>
  <si>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</si>
  <si>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</si>
  <si>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</si>
  <si>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</si>
  <si>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</si>
  <si>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</si>
  <si>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</si>
  <si>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</si>
  <si>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</si>
  <si>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</si>
  <si>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</si>
  <si>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</si>
  <si>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</si>
  <si>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</si>
  <si>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</si>
  <si>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</si>
  <si>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</si>
  <si>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</si>
  <si>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</si>
  <si>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</si>
  <si>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</si>
  <si>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</si>
  <si>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</si>
  <si>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</si>
  <si>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</si>
  <si>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</si>
  <si>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</si>
  <si>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</si>
  <si>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</si>
  <si>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</si>
  <si>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</si>
  <si>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</si>
  <si>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</si>
  <si>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</si>
  <si>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</si>
  <si>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</si>
  <si>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</si>
  <si>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</si>
  <si>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</si>
  <si>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</si>
  <si>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</si>
  <si>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</si>
  <si>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</si>
  <si>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</si>
  <si>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</si>
  <si>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</si>
  <si>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</si>
  <si>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</si>
  <si>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</si>
  <si>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</si>
  <si>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</si>
  <si>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</si>
  <si>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</si>
  <si>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</si>
  <si>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</si>
  <si>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</si>
  <si>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</si>
  <si>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</si>
  <si>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</si>
  <si>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</si>
  <si>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</si>
  <si>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</si>
  <si>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</si>
  <si>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</si>
  <si>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</si>
  <si>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</si>
  <si>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</si>
  <si>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</si>
  <si>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</si>
  <si>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</si>
  <si>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</si>
  <si>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</si>
  <si>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</si>
  <si>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</si>
  <si>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</si>
  <si>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</si>
  <si>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</si>
  <si>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</si>
  <si>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</si>
  <si>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</si>
  <si>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</si>
  <si>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</si>
  <si>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</si>
  <si>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</si>
  <si>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</si>
  <si>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</si>
  <si>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</si>
  <si>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</si>
  <si>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</si>
  <si>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</si>
  <si>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</si>
  <si>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</si>
  <si>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</si>
  <si>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</si>
  <si>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</si>
  <si>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</si>
  <si>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</si>
  <si>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</si>
  <si>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</si>
  <si>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</si>
  <si>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</si>
  <si>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</si>
  <si>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</si>
  <si>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</si>
  <si>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</si>
  <si>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</si>
  <si>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</si>
  <si>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</si>
  <si>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</si>
  <si>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</si>
  <si>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</si>
  <si>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</si>
  <si>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</si>
  <si>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</si>
  <si>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</si>
  <si>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</si>
  <si>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</si>
  <si>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</si>
  <si>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</si>
  <si>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</si>
  <si>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</si>
  <si>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</si>
  <si>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</si>
  <si>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</si>
  <si>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</si>
  <si>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</si>
  <si>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</si>
  <si>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</si>
  <si>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</si>
  <si>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</si>
  <si>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</si>
  <si>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</si>
  <si>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</si>
  <si>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</si>
  <si>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</si>
  <si>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</si>
  <si>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</si>
  <si>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</si>
  <si>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</si>
  <si>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</si>
  <si>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</si>
  <si>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</si>
  <si>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</si>
  <si>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</si>
  <si>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</si>
  <si>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</si>
  <si>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</si>
  <si>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</si>
  <si>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</si>
  <si>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</si>
  <si>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</si>
  <si>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</si>
  <si>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</si>
  <si>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</si>
  <si>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</si>
  <si>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</si>
  <si>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</si>
  <si>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</si>
  <si>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</si>
  <si>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</si>
  <si>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</si>
  <si>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</si>
  <si>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</si>
  <si>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</si>
  <si>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</si>
  <si>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</si>
  <si>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</si>
  <si>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</si>
  <si>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</si>
  <si>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</si>
  <si>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</si>
  <si>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</si>
  <si>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</si>
  <si>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</si>
  <si>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</si>
  <si>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</si>
  <si>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</si>
  <si>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</si>
  <si>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</si>
  <si>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</si>
  <si>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</si>
  <si>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</si>
  <si>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</si>
  <si>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</si>
  <si>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</si>
  <si>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</si>
  <si>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</si>
  <si>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</si>
  <si>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</si>
  <si>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</si>
  <si>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</si>
  <si>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</si>
  <si>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</si>
  <si>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</si>
  <si>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</si>
  <si>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</si>
  <si>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</si>
  <si>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</si>
  <si>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</si>
  <si>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</si>
  <si>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</si>
  <si>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</si>
  <si>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</si>
  <si>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</si>
  <si>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</si>
  <si>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</si>
  <si>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</si>
  <si>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</si>
  <si>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</si>
  <si>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</si>
  <si>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</si>
  <si>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</si>
  <si>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</si>
  <si>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</si>
  <si>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</si>
  <si>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</si>
  <si>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</si>
  <si>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</si>
  <si>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</si>
  <si>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</si>
  <si>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</si>
  <si>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</si>
  <si>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</si>
  <si>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</si>
  <si>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</si>
  <si>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</si>
  <si>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</si>
  <si>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</si>
  <si>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</si>
  <si>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</si>
  <si>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</si>
  <si>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</si>
  <si>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</si>
  <si>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</si>
  <si>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</si>
  <si>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</si>
  <si>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</si>
  <si>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</si>
  <si>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</si>
  <si>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</si>
  <si>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</si>
  <si>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</si>
  <si>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</si>
  <si>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</si>
  <si>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</si>
  <si>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</si>
  <si>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</si>
  <si>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</si>
  <si>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</si>
  <si>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</si>
  <si>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</si>
  <si>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</si>
  <si>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</si>
  <si>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</si>
  <si>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</si>
  <si>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</si>
  <si>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</si>
  <si>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</si>
  <si>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</si>
  <si>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</si>
  <si>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</si>
  <si>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</si>
  <si>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</si>
  <si>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</si>
  <si>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</si>
  <si>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</si>
  <si>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</si>
  <si>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</si>
  <si>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</si>
  <si>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</si>
  <si>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</si>
  <si>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</si>
  <si>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</si>
  <si>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</si>
  <si>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</si>
  <si>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</si>
  <si>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</si>
  <si>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</si>
  <si>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</si>
  <si>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</si>
  <si>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</si>
  <si>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</si>
  <si>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</si>
  <si>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</si>
  <si>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</si>
  <si>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</si>
  <si>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</si>
  <si>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</si>
  <si>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</si>
  <si>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</si>
  <si>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</si>
  <si>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</si>
  <si>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</si>
  <si>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</si>
  <si>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</si>
  <si>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</si>
  <si>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</si>
  <si>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</si>
  <si>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</si>
  <si>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</si>
  <si>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</si>
  <si>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</si>
  <si>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</si>
  <si>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</si>
  <si>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</si>
  <si>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</si>
  <si>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</si>
  <si>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</si>
  <si>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</si>
  <si>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</si>
  <si>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</si>
  <si>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</si>
  <si>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</si>
  <si>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</si>
  <si>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</si>
  <si>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</si>
  <si>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</si>
  <si>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</si>
  <si>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</si>
  <si>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</si>
  <si>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</si>
  <si>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</si>
  <si>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</si>
  <si>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</si>
  <si>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</si>
  <si>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</si>
  <si>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</si>
  <si>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</si>
  <si>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</si>
  <si>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</si>
  <si>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</si>
  <si>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</si>
  <si>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</si>
  <si>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</si>
  <si>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</si>
  <si>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</si>
  <si>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</si>
  <si>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</si>
  <si>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</si>
  <si>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</si>
  <si>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</si>
  <si>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</si>
  <si>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</si>
  <si>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</si>
  <si>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</si>
  <si>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</si>
  <si>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</si>
  <si>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</si>
  <si>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</si>
  <si>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</si>
  <si>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</si>
  <si>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</si>
  <si>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</si>
  <si>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</si>
  <si>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</si>
  <si>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</si>
  <si>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</si>
  <si>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</si>
  <si>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</si>
  <si>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</si>
  <si>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</si>
  <si>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</si>
  <si>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</si>
  <si>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</si>
  <si>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</si>
  <si>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</si>
  <si>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</si>
  <si>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</si>
  <si>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</si>
  <si>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</si>
  <si>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</si>
  <si>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</si>
  <si>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</si>
  <si>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</si>
  <si>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</si>
  <si>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</si>
  <si>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</si>
  <si>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</si>
  <si>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</si>
  <si>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</si>
  <si>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</si>
  <si>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</si>
  <si>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</si>
  <si>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</si>
  <si>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</si>
  <si>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</si>
  <si>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</si>
  <si>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</si>
  <si>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</si>
  <si>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</si>
  <si>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</si>
  <si>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</si>
  <si>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</si>
  <si>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</si>
  <si>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</si>
  <si>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</si>
  <si>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</si>
  <si>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</si>
  <si>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</si>
  <si>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</si>
  <si>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</si>
  <si>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</si>
  <si>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</si>
  <si>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</si>
  <si>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</si>
  <si>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</si>
  <si>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</si>
  <si>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</si>
  <si>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</si>
  <si>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</si>
  <si>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</si>
  <si>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</si>
  <si>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</si>
  <si>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</si>
  <si>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</si>
  <si>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</si>
  <si>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</si>
  <si>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</si>
  <si>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</si>
  <si>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</si>
  <si>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</si>
  <si>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</si>
  <si>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</si>
  <si>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</si>
  <si>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</si>
  <si>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</si>
  <si>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</si>
  <si>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</si>
  <si>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</si>
  <si>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</si>
  <si>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</si>
  <si>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</si>
  <si>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</si>
  <si>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</si>
  <si>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</si>
  <si>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</si>
  <si>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</si>
  <si>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</si>
  <si>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</si>
  <si>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</si>
  <si>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</si>
  <si>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</si>
  <si>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</si>
  <si>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</si>
  <si>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</si>
  <si>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</si>
  <si>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</si>
  <si>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</si>
  <si>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</si>
  <si>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</si>
  <si>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</si>
  <si>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</si>
  <si>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</si>
  <si>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</si>
  <si>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</si>
  <si>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</si>
  <si>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</si>
  <si>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</si>
  <si>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</si>
  <si>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</si>
  <si>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</si>
  <si>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</si>
  <si>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</si>
  <si>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</si>
  <si>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</si>
  <si>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</si>
  <si>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</si>
  <si>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</si>
  <si>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</si>
  <si>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</si>
  <si>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</si>
  <si>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</si>
  <si>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</si>
  <si>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</si>
  <si>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</si>
  <si>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</si>
  <si>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</si>
  <si>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</si>
  <si>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</si>
  <si>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</si>
  <si>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</si>
  <si>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</si>
  <si>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</si>
  <si>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</si>
  <si>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</si>
  <si>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</si>
  <si>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</si>
  <si>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</si>
  <si>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</si>
  <si>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</si>
  <si>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</si>
  <si>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</si>
  <si>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</si>
  <si>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</si>
  <si>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</si>
  <si>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</si>
  <si>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</si>
  <si>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</si>
  <si>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</si>
  <si>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</si>
  <si>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</si>
  <si>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</si>
  <si>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</si>
  <si>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</si>
  <si>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</si>
  <si>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</si>
  <si>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</si>
  <si>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</si>
  <si>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</si>
  <si>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</si>
  <si>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</si>
  <si>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</si>
  <si>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</si>
  <si>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</si>
  <si>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</si>
  <si>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</si>
  <si>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</si>
  <si>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</si>
  <si>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</si>
  <si>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</si>
  <si>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</si>
  <si>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</si>
  <si>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</si>
  <si>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</si>
  <si>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</si>
  <si>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</si>
  <si>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</si>
  <si>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</si>
  <si>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</si>
  <si>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</si>
  <si>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</si>
  <si>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</si>
  <si>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</si>
  <si>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</si>
  <si>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</si>
  <si>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</si>
  <si>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</si>
  <si>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</si>
  <si>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</si>
  <si>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</si>
  <si>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</si>
  <si>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</si>
  <si>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</si>
  <si>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</si>
  <si>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</si>
  <si>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</si>
  <si>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</si>
  <si>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</si>
  <si>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</si>
  <si>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</si>
  <si>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</si>
  <si>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</si>
  <si>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</si>
  <si>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</si>
  <si>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</si>
  <si>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</si>
  <si>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</si>
  <si>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</si>
  <si>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</si>
  <si>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</si>
  <si>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</si>
  <si>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</si>
  <si>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</si>
  <si>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</si>
  <si>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</si>
  <si>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</si>
  <si>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</si>
  <si>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</si>
  <si>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</si>
  <si>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</si>
  <si>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</si>
  <si>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</si>
  <si>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</si>
  <si>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</si>
  <si>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</si>
  <si>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</si>
  <si>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</si>
  <si>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</si>
  <si>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</si>
  <si>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</si>
  <si>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</si>
  <si>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</si>
  <si>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</si>
  <si>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</si>
  <si>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</si>
  <si>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</si>
  <si>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</si>
  <si>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</si>
  <si>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</si>
  <si>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</si>
  <si>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</si>
  <si>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</si>
  <si>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</si>
  <si>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</si>
  <si>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</si>
  <si>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</si>
  <si>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</si>
  <si>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</si>
  <si>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</si>
  <si>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</si>
  <si>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</si>
  <si>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</si>
  <si>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</si>
  <si>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</si>
  <si>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</si>
  <si>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</si>
  <si>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</si>
  <si>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</si>
  <si>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</si>
  <si>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</si>
  <si>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</si>
  <si>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</si>
  <si>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</si>
  <si>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</si>
  <si>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</si>
  <si>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</si>
  <si>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</si>
  <si>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</si>
  <si>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</si>
  <si>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</si>
  <si>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</si>
  <si>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</si>
  <si>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</si>
  <si>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</si>
  <si>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</si>
  <si>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</si>
  <si>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</si>
  <si>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</si>
  <si>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</si>
  <si>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</si>
  <si>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</si>
  <si>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</si>
  <si>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</si>
  <si>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</si>
  <si>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</si>
  <si>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</si>
  <si>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</si>
  <si>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</si>
  <si>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</si>
  <si>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</si>
  <si>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</si>
  <si>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</si>
  <si>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</si>
  <si>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</si>
  <si>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</si>
  <si>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</si>
  <si>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</si>
  <si>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</si>
  <si>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</si>
  <si>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</si>
  <si>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</si>
  <si>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</si>
  <si>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</si>
  <si>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</si>
  <si>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</si>
  <si>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</si>
  <si>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</si>
  <si>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</si>
  <si>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</si>
  <si>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</si>
  <si>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</si>
  <si>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</si>
  <si>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</si>
  <si>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</si>
  <si>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</si>
  <si>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</si>
  <si>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</si>
  <si>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</si>
  <si>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</si>
  <si>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</si>
  <si>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</si>
  <si>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</si>
  <si>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</si>
  <si>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</si>
  <si>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</si>
  <si>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</si>
  <si>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</si>
  <si>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</si>
  <si>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</si>
  <si>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</si>
  <si>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</si>
  <si>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</si>
  <si>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</si>
  <si>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</si>
  <si>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</si>
  <si>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</si>
  <si>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</si>
  <si>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</si>
  <si>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</si>
  <si>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</si>
  <si>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</si>
  <si>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</si>
  <si>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</si>
  <si>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</si>
  <si>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</si>
  <si>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</si>
  <si>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</si>
  <si>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</si>
  <si>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</si>
  <si>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</si>
  <si>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</si>
  <si>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</si>
  <si>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</si>
  <si>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</si>
  <si>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</si>
  <si>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</si>
  <si>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</si>
  <si>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</si>
  <si>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</si>
  <si>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</si>
  <si>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</si>
  <si>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</si>
  <si>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</si>
  <si>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</si>
  <si>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</si>
  <si>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</si>
  <si>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</si>
  <si>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</si>
  <si>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</si>
  <si>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</si>
  <si>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</si>
  <si>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</si>
  <si>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</si>
  <si>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</si>
  <si>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</si>
  <si>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</si>
  <si>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</si>
  <si>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</si>
  <si>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</si>
  <si>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</si>
  <si>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</si>
  <si>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</si>
  <si>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</si>
  <si>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</si>
  <si>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</si>
  <si>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</si>
  <si>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</si>
  <si>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</si>
  <si>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</si>
  <si>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</si>
  <si>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</si>
  <si>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</si>
  <si>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</si>
  <si>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</si>
  <si>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</si>
  <si>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</si>
  <si>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</si>
  <si>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</si>
  <si>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</si>
  <si>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</si>
  <si>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</si>
  <si>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</si>
  <si>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</si>
  <si>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</si>
  <si>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</si>
  <si>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</si>
  <si>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</si>
  <si>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</si>
  <si>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</si>
  <si>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</si>
  <si>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</si>
  <si>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</si>
  <si>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</si>
  <si>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</si>
  <si>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</si>
  <si>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</si>
  <si>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</si>
  <si>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</si>
  <si>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</si>
  <si>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</si>
  <si>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</si>
  <si>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</si>
  <si>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</si>
  <si>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</si>
  <si>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</si>
  <si>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</si>
  <si>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</si>
  <si>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</si>
  <si>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</si>
  <si>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</si>
  <si>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</si>
  <si>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</si>
  <si>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</si>
  <si>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</si>
  <si>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</si>
  <si>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</si>
  <si>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</si>
  <si>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</si>
  <si>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</si>
  <si>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</si>
  <si>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</si>
  <si>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</si>
  <si>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</si>
  <si>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</si>
  <si>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</si>
  <si>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</si>
  <si>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</si>
  <si>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</si>
  <si>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</si>
  <si>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</si>
  <si>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</si>
  <si>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</si>
  <si>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</si>
  <si>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</si>
  <si>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</si>
  <si>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</si>
  <si>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</si>
  <si>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</si>
  <si>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</si>
  <si>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</si>
  <si>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</si>
  <si>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</si>
  <si>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</si>
  <si>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</si>
  <si>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</si>
  <si>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</si>
  <si>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</si>
  <si>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</si>
  <si>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</si>
  <si>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</si>
  <si>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</si>
  <si>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</si>
  <si>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</si>
  <si>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</si>
  <si>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</si>
  <si>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</si>
  <si>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</si>
  <si>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</si>
  <si>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</si>
  <si>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</si>
  <si>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</si>
  <si>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</si>
  <si>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</si>
  <si>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</si>
  <si>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</si>
  <si>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</si>
  <si>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</si>
  <si>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</si>
  <si>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</si>
  <si>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</si>
  <si>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</si>
  <si>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</si>
  <si>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</si>
  <si>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</si>
  <si>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</si>
  <si>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</si>
  <si>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</si>
  <si>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</si>
  <si>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</si>
  <si>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</si>
  <si>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</si>
  <si>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</si>
  <si>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</si>
  <si>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</si>
  <si>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</si>
  <si>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</si>
  <si>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</si>
  <si>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</si>
  <si>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</si>
  <si>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</si>
  <si>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</si>
  <si>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</si>
  <si>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</si>
  <si>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</si>
  <si>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</si>
  <si>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</si>
  <si>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</si>
  <si>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</si>
  <si>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</si>
  <si>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</si>
  <si>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</si>
  <si>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</si>
  <si>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</si>
  <si>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</si>
  <si>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</si>
  <si>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</si>
  <si>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</si>
  <si>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</si>
  <si>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</si>
  <si>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</si>
  <si>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</si>
  <si>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</si>
  <si>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</si>
  <si>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</si>
  <si>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</si>
  <si>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</si>
  <si>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</si>
  <si>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</si>
  <si>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</si>
  <si>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</si>
  <si>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</si>
  <si>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</si>
  <si>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</si>
  <si>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</si>
  <si>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</si>
  <si>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</si>
  <si>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</si>
  <si>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</si>
  <si>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</si>
  <si>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</si>
  <si>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</si>
  <si>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</si>
  <si>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</si>
  <si>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</si>
  <si>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</si>
  <si>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</si>
  <si>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</si>
  <si>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</si>
  <si>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</si>
  <si>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</si>
  <si>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</si>
  <si>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</si>
  <si>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</si>
  <si>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</si>
  <si>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</si>
  <si>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</si>
  <si>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</si>
  <si>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</si>
  <si>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</si>
  <si>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</si>
  <si>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</si>
  <si>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</si>
  <si>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</si>
  <si>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</si>
  <si>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</si>
  <si>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</si>
  <si>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</si>
  <si>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</si>
  <si>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</si>
  <si>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</si>
  <si>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</si>
  <si>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</si>
  <si>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</si>
  <si>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</si>
  <si>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</si>
  <si>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</si>
  <si>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</si>
  <si>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</si>
  <si>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</si>
  <si>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</si>
  <si>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</si>
  <si>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</si>
  <si>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</si>
  <si>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</si>
  <si>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</si>
  <si>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</si>
  <si>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</si>
  <si>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</si>
  <si>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</si>
  <si>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</si>
  <si>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</si>
  <si>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</si>
  <si>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</si>
  <si>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</si>
  <si>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</si>
  <si>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</si>
  <si>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</si>
  <si>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</si>
  <si>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</si>
  <si>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</si>
  <si>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</si>
  <si>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</si>
  <si>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</si>
  <si>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</si>
  <si>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</si>
  <si>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</si>
  <si>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</si>
  <si>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</si>
  <si>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</si>
  <si>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</si>
  <si>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</si>
  <si>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</si>
  <si>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</si>
  <si>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</si>
  <si>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</si>
  <si>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</si>
  <si>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</si>
  <si>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</si>
  <si>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</si>
  <si>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</si>
  <si>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</si>
  <si>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</si>
  <si>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</si>
  <si>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</si>
  <si>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</si>
  <si>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</si>
  <si>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</si>
  <si>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</si>
  <si>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</si>
  <si>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</si>
  <si>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</si>
  <si>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</si>
  <si>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</si>
  <si>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</si>
  <si>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</si>
  <si>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</si>
  <si>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</si>
  <si>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</si>
  <si>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</si>
  <si>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</si>
  <si>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</si>
  <si>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</si>
  <si>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</si>
  <si>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</si>
  <si>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</si>
  <si>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</si>
  <si>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</si>
  <si>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</si>
  <si>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</si>
  <si>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</si>
  <si>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</si>
  <si>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</si>
  <si>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</si>
  <si>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</si>
  <si>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</si>
  <si>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</si>
  <si>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</si>
  <si>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</si>
  <si>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</si>
  <si>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</si>
  <si>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</si>
  <si>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</si>
  <si>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</si>
  <si>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</si>
  <si>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</si>
  <si>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</si>
  <si>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</si>
  <si>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</si>
  <si>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</si>
  <si>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</si>
  <si>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</si>
  <si>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</si>
  <si>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</si>
  <si>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</si>
  <si>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</si>
  <si>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</si>
  <si>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</si>
  <si>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</si>
  <si>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</si>
  <si>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</si>
  <si>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</si>
  <si>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</si>
  <si>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</si>
  <si>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</si>
  <si>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</si>
  <si>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</si>
  <si>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</si>
  <si>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</si>
  <si>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</si>
  <si>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</si>
  <si>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</si>
  <si>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</si>
  <si>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</si>
  <si>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</si>
  <si>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</si>
  <si>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</si>
  <si>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</si>
  <si>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</si>
  <si>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</si>
  <si>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</si>
  <si>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</si>
  <si>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</si>
  <si>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</si>
  <si>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</si>
  <si>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</si>
  <si>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</si>
  <si>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</si>
  <si>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</si>
  <si>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</si>
  <si>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</si>
  <si>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</si>
  <si>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</si>
  <si>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</si>
  <si>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</si>
  <si>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</si>
  <si>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</si>
  <si>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</si>
  <si>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</si>
  <si>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</si>
  <si>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</si>
  <si>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</si>
  <si>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</si>
  <si>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</si>
  <si>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</si>
  <si>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</si>
  <si>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</si>
  <si>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</si>
  <si>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</si>
  <si>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</si>
  <si>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</si>
  <si>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</si>
  <si>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</si>
  <si>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</si>
  <si>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</si>
  <si>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</si>
  <si>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</si>
  <si>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</si>
  <si>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</si>
  <si>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</si>
  <si>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</si>
  <si>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</si>
  <si>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</si>
  <si>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</si>
  <si>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</si>
  <si>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</si>
  <si>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</si>
  <si>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</si>
  <si>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</si>
  <si>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</si>
  <si>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</si>
  <si>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</si>
  <si>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</si>
  <si>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</si>
  <si>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</si>
  <si>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</si>
  <si>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</si>
  <si>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</si>
  <si>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</si>
  <si>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</si>
  <si>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</si>
  <si>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</si>
  <si>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</si>
  <si>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</si>
  <si>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</si>
  <si>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</si>
  <si>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</si>
  <si>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</si>
  <si>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</si>
  <si>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</si>
  <si>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</si>
  <si>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</si>
  <si>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</si>
  <si>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</si>
  <si>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</si>
  <si>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</si>
  <si>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</si>
  <si>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</si>
  <si>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</si>
  <si>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</si>
  <si>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</si>
  <si>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</si>
  <si>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</si>
  <si>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</si>
  <si>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</si>
  <si>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</si>
  <si>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</si>
  <si>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</si>
  <si>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</si>
  <si>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</si>
  <si>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</si>
  <si>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</si>
  <si>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</si>
  <si>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</si>
  <si>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</si>
  <si>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</si>
  <si>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</si>
  <si>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</si>
  <si>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</si>
  <si>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</si>
  <si>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</si>
  <si>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</si>
  <si>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</si>
  <si>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</si>
  <si>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</si>
  <si>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</si>
  <si>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</si>
  <si>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</si>
  <si>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</si>
  <si>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</si>
  <si>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</si>
  <si>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</si>
  <si>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</si>
  <si>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</si>
  <si>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</si>
  <si>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</si>
  <si>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</si>
  <si>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</si>
  <si>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</si>
  <si>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</si>
  <si>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</si>
  <si>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</si>
  <si>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</si>
  <si>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</si>
  <si>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</si>
  <si>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</si>
  <si>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</si>
  <si>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</si>
  <si>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</si>
  <si>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</si>
  <si>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</si>
  <si>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</si>
  <si>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</si>
  <si>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</si>
  <si>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</si>
  <si>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</si>
  <si>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</si>
  <si>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</si>
  <si>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</si>
  <si>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</si>
  <si>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</si>
  <si>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</si>
  <si>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</si>
  <si>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</si>
  <si>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</si>
  <si>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</si>
  <si>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</si>
  <si>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</si>
  <si>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</si>
  <si>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</si>
  <si>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</si>
  <si>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</si>
  <si>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</si>
  <si>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</si>
  <si>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</si>
  <si>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</si>
  <si>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</si>
  <si>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</si>
  <si>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</si>
  <si>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</si>
  <si>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</si>
  <si>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</si>
  <si>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</si>
  <si>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</si>
  <si>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</si>
  <si>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</si>
  <si>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</si>
  <si>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</si>
  <si>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</si>
  <si>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</si>
  <si>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</si>
  <si>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</si>
  <si>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</si>
  <si>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</si>
  <si>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</si>
  <si>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</si>
  <si>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</si>
  <si>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</si>
  <si>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</si>
  <si>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</si>
  <si>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</si>
  <si>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</si>
  <si>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</si>
  <si>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</si>
  <si>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</si>
  <si>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</si>
  <si>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</si>
  <si>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</si>
  <si>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</si>
  <si>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</si>
  <si>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</si>
  <si>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</si>
  <si>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</si>
  <si>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</si>
  <si>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</si>
  <si>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</si>
  <si>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</si>
  <si>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</si>
  <si>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</si>
  <si>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</si>
  <si>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</si>
  <si>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</si>
  <si>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</si>
  <si>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</si>
  <si>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</si>
  <si>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</si>
  <si>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</si>
  <si>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</si>
  <si>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</si>
  <si>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</si>
  <si>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</si>
  <si>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</si>
  <si>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</si>
  <si>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</si>
  <si>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</si>
  <si>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</si>
  <si>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</si>
  <si>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</si>
  <si>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</si>
  <si>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</si>
  <si>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</si>
  <si>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</si>
  <si>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</si>
  <si>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</si>
  <si>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</si>
  <si>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</si>
  <si>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</si>
  <si>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</si>
  <si>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</si>
  <si>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</si>
  <si>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</si>
  <si>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</si>
  <si>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</si>
  <si>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</si>
  <si>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</si>
  <si>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</si>
  <si>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</si>
  <si>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</si>
  <si>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</si>
  <si>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</si>
  <si>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</si>
  <si>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</si>
  <si>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</si>
  <si>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</si>
  <si>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</si>
  <si>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</si>
  <si>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</si>
  <si>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</si>
  <si>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</si>
  <si>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</si>
  <si>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</si>
  <si>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</si>
  <si>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</si>
  <si>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</si>
  <si>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</si>
  <si>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</si>
  <si>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</si>
  <si>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</si>
  <si>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</si>
  <si>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</si>
  <si>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</si>
  <si>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</si>
  <si>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</si>
  <si>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</si>
  <si>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</si>
  <si>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</si>
  <si>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</si>
  <si>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</si>
  <si>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</si>
  <si>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</si>
  <si>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</si>
  <si>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</si>
  <si>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</si>
  <si>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</si>
  <si>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</si>
  <si>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</si>
  <si>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</si>
  <si>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</si>
  <si>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</si>
  <si>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</si>
  <si>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</si>
  <si>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</si>
  <si>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</si>
  <si>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</si>
  <si>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</si>
  <si>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</si>
  <si>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</si>
  <si>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</si>
  <si>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</si>
  <si>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</si>
  <si>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</si>
  <si>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</si>
  <si>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</si>
  <si>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</si>
  <si>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</si>
  <si>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</si>
  <si>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</si>
  <si>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</si>
  <si>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</si>
  <si>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</si>
  <si>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</si>
  <si>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</si>
  <si>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</si>
  <si>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</si>
  <si>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</si>
  <si>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</si>
  <si>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</si>
  <si>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</si>
  <si>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</si>
  <si>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</si>
  <si>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</si>
  <si>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</si>
  <si>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</si>
  <si>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</si>
  <si>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</si>
  <si>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</si>
  <si>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</si>
  <si>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</si>
  <si>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</si>
  <si>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</si>
  <si>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</si>
  <si>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</si>
  <si>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</si>
  <si>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</si>
  <si>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</si>
  <si>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</si>
  <si>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</si>
  <si>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</si>
  <si>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</si>
  <si>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</si>
  <si>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</si>
  <si>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</si>
  <si>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</si>
  <si>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</si>
  <si>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</si>
  <si>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</si>
  <si>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</si>
  <si>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</si>
  <si>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</si>
  <si>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</si>
  <si>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</si>
  <si>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</si>
  <si>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</si>
  <si>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</si>
  <si>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</si>
  <si>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</si>
  <si>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</si>
  <si>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</si>
  <si>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</si>
  <si>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</si>
  <si>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</si>
  <si>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</si>
  <si>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</si>
  <si>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</si>
  <si>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</si>
  <si>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</si>
  <si>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</si>
  <si>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</si>
  <si>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</si>
  <si>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</si>
  <si>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</si>
  <si>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</si>
  <si>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</si>
  <si>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</si>
  <si>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</si>
  <si>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</si>
  <si>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</si>
  <si>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</si>
  <si>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</si>
  <si>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</si>
  <si>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</si>
  <si>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</si>
  <si>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</si>
  <si>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</si>
  <si>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</si>
  <si>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</si>
  <si>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</si>
  <si>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</si>
  <si>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</si>
  <si>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</si>
  <si>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</si>
  <si>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</si>
  <si>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</si>
  <si>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</si>
  <si>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</si>
  <si>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</si>
  <si>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</si>
  <si>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</si>
  <si>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</si>
  <si>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</si>
  <si>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</si>
  <si>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</si>
  <si>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</si>
  <si>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</si>
  <si>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</si>
  <si>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</si>
  <si>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</si>
  <si>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</si>
  <si>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</si>
  <si>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</si>
  <si>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</si>
  <si>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</si>
  <si>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</si>
  <si>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</si>
  <si>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</si>
  <si>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</si>
  <si>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</si>
  <si>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</si>
  <si>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</si>
  <si>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</si>
  <si>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</si>
  <si>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</si>
  <si>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</si>
  <si>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</si>
  <si>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</si>
  <si>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</si>
  <si>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</si>
  <si>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</si>
  <si>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</si>
  <si>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</si>
  <si>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</si>
  <si>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</si>
  <si>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</si>
  <si>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</si>
  <si>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</si>
  <si>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</si>
  <si>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</si>
  <si>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</si>
  <si>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</si>
  <si>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</si>
  <si>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</si>
  <si>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</si>
  <si>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</si>
  <si>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</si>
  <si>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</si>
  <si>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</si>
  <si>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</si>
  <si>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</si>
  <si>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</si>
  <si>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</si>
  <si>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</si>
  <si>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</si>
  <si>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</si>
  <si>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</si>
  <si>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</si>
  <si>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</si>
  <si>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</si>
  <si>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</si>
  <si>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</si>
  <si>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</si>
  <si>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</si>
  <si>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</si>
  <si>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</si>
  <si>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</si>
  <si>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</si>
  <si>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</si>
  <si>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</si>
  <si>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</si>
  <si>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</si>
  <si>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</si>
  <si>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</si>
  <si>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</si>
  <si>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</si>
  <si>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</si>
  <si>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</si>
  <si>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</si>
  <si>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</si>
  <si>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</si>
  <si>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</si>
  <si>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</si>
  <si>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</si>
  <si>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</si>
  <si>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</si>
  <si>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</si>
  <si>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</si>
  <si>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</si>
  <si>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</si>
  <si>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</si>
  <si>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</si>
  <si>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</si>
  <si>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</si>
  <si>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</si>
  <si>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</si>
  <si>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</si>
  <si>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</si>
  <si>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</si>
  <si>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</si>
  <si>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</si>
  <si>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</si>
  <si>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</si>
  <si>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</si>
  <si>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</si>
  <si>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</si>
  <si>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</si>
  <si>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</si>
  <si>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</si>
  <si>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</si>
  <si>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</si>
  <si>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</si>
  <si>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</si>
  <si>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</si>
  <si>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</si>
  <si>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</si>
  <si>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</si>
  <si>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</si>
  <si>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</si>
  <si>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</si>
  <si>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</si>
  <si>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</si>
  <si>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</si>
  <si>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</si>
  <si>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</si>
  <si>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</si>
  <si>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</si>
  <si>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</si>
  <si>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</si>
  <si>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</si>
  <si>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</si>
  <si>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</si>
  <si>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</si>
  <si>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</si>
  <si>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</si>
  <si>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</si>
  <si>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</si>
  <si>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</si>
  <si>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</si>
  <si>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</si>
  <si>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</si>
  <si>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</si>
  <si>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</si>
  <si>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</si>
  <si>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</si>
  <si>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</si>
  <si>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</si>
  <si>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</si>
  <si>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</si>
  <si>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</si>
  <si>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</si>
  <si>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</si>
  <si>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</si>
  <si>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</si>
  <si>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</si>
  <si>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</si>
  <si>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</si>
  <si>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</si>
  <si>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</si>
  <si>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</si>
  <si>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</si>
  <si>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</si>
  <si>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</si>
  <si>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</si>
  <si>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</si>
  <si>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</si>
  <si>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</si>
  <si>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</si>
  <si>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</si>
  <si>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</si>
  <si>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</si>
  <si>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</si>
  <si>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</si>
  <si>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</si>
  <si>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</si>
  <si>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</si>
  <si>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</si>
  <si>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</si>
  <si>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</si>
  <si>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</si>
  <si>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</si>
  <si>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</si>
  <si>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</si>
  <si>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</si>
  <si>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</si>
  <si>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</si>
  <si>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</si>
  <si>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</si>
  <si>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</si>
  <si>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</si>
  <si>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</si>
  <si>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</si>
  <si>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</si>
  <si>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</si>
  <si>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</si>
  <si>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</si>
  <si>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</si>
  <si>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</si>
  <si>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</si>
  <si>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</si>
  <si>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</si>
  <si>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</si>
  <si>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</si>
  <si>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</si>
  <si>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</si>
  <si>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</si>
  <si>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</si>
  <si>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</si>
  <si>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</si>
  <si>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</si>
  <si>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</si>
  <si>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</si>
  <si>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</si>
  <si>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</si>
  <si>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</si>
  <si>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</si>
  <si>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</si>
  <si>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</si>
  <si>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</si>
  <si>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</si>
  <si>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</si>
  <si>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</si>
  <si>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</si>
  <si>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</si>
  <si>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</si>
  <si>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</si>
  <si>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</si>
  <si>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</si>
  <si>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</si>
  <si>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</si>
  <si>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</si>
  <si>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</si>
  <si>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</si>
  <si>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</si>
  <si>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</si>
  <si>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</si>
  <si>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</si>
  <si>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</si>
  <si>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</si>
  <si>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</si>
  <si>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</si>
  <si>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</si>
  <si>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</si>
  <si>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</si>
  <si>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</si>
  <si>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</si>
  <si>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</si>
  <si>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</si>
  <si>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</si>
  <si>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</si>
  <si>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</si>
  <si>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</si>
  <si>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</si>
  <si>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</si>
  <si>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</si>
  <si>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</si>
  <si>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</si>
  <si>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</si>
  <si>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</si>
  <si>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</si>
  <si>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</si>
  <si>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</si>
  <si>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</si>
  <si>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</si>
  <si>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</si>
  <si>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</si>
  <si>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</si>
  <si>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</si>
  <si>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</si>
  <si>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</si>
  <si>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</si>
  <si>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</si>
  <si>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</si>
  <si>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</si>
  <si>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</si>
  <si>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</si>
  <si>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</si>
  <si>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</si>
  <si>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</si>
  <si>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</si>
  <si>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</si>
  <si>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</si>
  <si>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</si>
  <si>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</si>
  <si>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</si>
  <si>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</si>
  <si>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</si>
  <si>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</si>
  <si>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</si>
  <si>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</si>
  <si>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</si>
  <si>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</si>
  <si>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</si>
  <si>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</si>
  <si>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</si>
  <si>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</si>
  <si>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</si>
  <si>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</si>
  <si>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</si>
  <si>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</si>
  <si>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</si>
  <si>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</si>
  <si>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</si>
  <si>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</si>
  <si>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</si>
  <si>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</si>
  <si>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</si>
  <si>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</si>
  <si>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</si>
  <si>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</si>
  <si>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</si>
  <si>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</si>
  <si>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</si>
  <si>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</si>
  <si>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</si>
  <si>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</si>
  <si>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</si>
  <si>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</si>
  <si>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</si>
  <si>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</si>
  <si>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</si>
  <si>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</si>
  <si>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</si>
  <si>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</si>
  <si>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</si>
  <si>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</si>
  <si>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</si>
  <si>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</si>
  <si>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</si>
  <si>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</si>
  <si>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</si>
  <si>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</si>
  <si>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</si>
  <si>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</si>
  <si>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</si>
  <si>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</si>
  <si>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</si>
  <si>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</si>
  <si>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</si>
  <si>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</si>
  <si>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</si>
  <si>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</si>
  <si>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</si>
  <si>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</si>
  <si>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</si>
  <si>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</si>
  <si>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</si>
  <si>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</si>
  <si>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</si>
  <si>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</si>
  <si>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</si>
  <si>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</si>
  <si>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</si>
  <si>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</si>
  <si>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</si>
  <si>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</si>
  <si>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</si>
  <si>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</si>
  <si>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</si>
  <si>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</si>
  <si>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</si>
  <si>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</si>
  <si>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</si>
  <si>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</si>
  <si>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</si>
  <si>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</si>
  <si>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</si>
  <si>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</si>
  <si>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</si>
  <si>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</si>
  <si>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</si>
  <si>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</si>
  <si>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</si>
  <si>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</si>
  <si>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</si>
  <si>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</si>
  <si>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</si>
  <si>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</si>
  <si>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</si>
  <si>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</si>
  <si>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</si>
  <si>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</si>
  <si>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</si>
  <si>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</si>
  <si>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</si>
  <si>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</si>
  <si>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</si>
  <si>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</si>
  <si>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</si>
  <si>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</si>
  <si>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</si>
  <si>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</si>
  <si>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</si>
  <si>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</si>
  <si>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</si>
  <si>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</si>
  <si>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</si>
  <si>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</si>
  <si>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</si>
  <si>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</si>
  <si>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</si>
  <si>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</si>
  <si>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</si>
  <si>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</si>
  <si>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</si>
  <si>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</si>
  <si>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</si>
  <si>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</si>
  <si>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</si>
  <si>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</si>
  <si>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</si>
  <si>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</si>
  <si>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</si>
  <si>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</si>
  <si>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</si>
  <si>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</si>
  <si>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</si>
  <si>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</si>
  <si>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</si>
  <si>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</si>
  <si>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</si>
  <si>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</si>
  <si>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</si>
  <si>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</si>
  <si>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</si>
  <si>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</si>
  <si>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</si>
  <si>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</si>
  <si>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</si>
  <si>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</si>
  <si>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</si>
  <si>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</si>
  <si>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</si>
  <si>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</si>
  <si>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</si>
  <si>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</si>
  <si>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</si>
  <si>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</si>
  <si>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</si>
  <si>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</si>
  <si>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</si>
  <si>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</si>
  <si>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</si>
  <si>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</si>
  <si>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</si>
  <si>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</si>
  <si>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</si>
  <si>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</si>
  <si>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</si>
  <si>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</si>
  <si>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</si>
  <si>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</si>
  <si>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</si>
  <si>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</si>
  <si>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</si>
  <si>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</si>
  <si>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</si>
  <si>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</si>
  <si>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</si>
  <si>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</si>
  <si>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</si>
  <si>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</si>
  <si>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</si>
  <si>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</si>
  <si>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</si>
  <si>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</si>
  <si>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</si>
  <si>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</si>
  <si>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</si>
  <si>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</si>
  <si>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</si>
  <si>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</si>
  <si>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</si>
  <si>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</si>
  <si>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</si>
  <si>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</si>
  <si>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</si>
  <si>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</si>
  <si>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</si>
  <si>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</si>
  <si>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</si>
  <si>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</si>
  <si>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</si>
  <si>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</si>
  <si>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</si>
  <si>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</si>
  <si>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</si>
  <si>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</si>
  <si>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</si>
  <si>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</si>
  <si>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</si>
  <si>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</si>
  <si>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</si>
  <si>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</si>
  <si>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</si>
  <si>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</si>
  <si>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</si>
  <si>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</si>
  <si>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</si>
  <si>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</si>
  <si>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</si>
  <si>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</si>
  <si>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</si>
  <si>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</si>
  <si>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</si>
  <si>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</si>
  <si>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</si>
  <si>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</si>
  <si>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</si>
  <si>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</si>
  <si>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</si>
  <si>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</si>
  <si>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</si>
  <si>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</si>
  <si>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</si>
  <si>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</si>
  <si>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</si>
  <si>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</si>
  <si>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</si>
  <si>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</si>
  <si>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</si>
  <si>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</si>
  <si>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</si>
  <si>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</si>
  <si>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</si>
  <si>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</si>
  <si>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</si>
  <si>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</si>
  <si>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</si>
  <si>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</si>
  <si>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</si>
  <si>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</si>
  <si>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</si>
  <si>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</si>
  <si>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</si>
  <si>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</si>
  <si>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</si>
  <si>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</si>
  <si>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</si>
  <si>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</si>
  <si>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</si>
  <si>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</si>
  <si>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</si>
  <si>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</si>
  <si>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</si>
  <si>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</si>
  <si>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</si>
  <si>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</si>
  <si>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</si>
  <si>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</si>
  <si>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</si>
  <si>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</si>
  <si>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</si>
  <si>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</si>
  <si>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</si>
  <si>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</si>
  <si>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</si>
  <si>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</si>
  <si>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</si>
  <si>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</si>
  <si>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</si>
  <si>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</si>
  <si>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</si>
  <si>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</si>
  <si>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</si>
  <si>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</si>
  <si>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</si>
  <si>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</si>
  <si>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</si>
  <si>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</si>
  <si>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</si>
  <si>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</si>
  <si>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</si>
  <si>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</si>
  <si>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</si>
  <si>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</si>
  <si>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</si>
  <si>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</si>
  <si>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</si>
  <si>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</si>
  <si>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</si>
  <si>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</si>
  <si>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</si>
  <si>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</si>
  <si>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</si>
  <si>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</si>
  <si>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</si>
  <si>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</si>
  <si>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</si>
  <si>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</si>
  <si>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</si>
  <si>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</si>
  <si>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</si>
  <si>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</si>
  <si>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</si>
  <si>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</si>
  <si>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</si>
  <si>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</si>
  <si>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</si>
  <si>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</si>
  <si>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</si>
  <si>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</si>
  <si>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</si>
  <si>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</si>
  <si>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</si>
  <si>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</si>
  <si>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</si>
  <si>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</si>
  <si>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</si>
  <si>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</si>
  <si>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</si>
  <si>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</si>
  <si>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</si>
  <si>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</si>
  <si>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</si>
  <si>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</si>
  <si>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</si>
  <si>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</si>
  <si>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</si>
  <si>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</si>
  <si>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</si>
  <si>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</si>
  <si>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</si>
  <si>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</si>
  <si>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</si>
  <si>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</si>
  <si>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</si>
  <si>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</si>
  <si>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</si>
  <si>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</si>
  <si>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</si>
  <si>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</si>
  <si>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</si>
  <si>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</si>
  <si>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</si>
  <si>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</si>
  <si>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</si>
  <si>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</si>
  <si>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</si>
  <si>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</si>
  <si>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</si>
  <si>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</si>
  <si>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</si>
  <si>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</si>
  <si>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</si>
  <si>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</si>
  <si>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</si>
  <si>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</si>
  <si>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</si>
  <si>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</si>
  <si>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</si>
  <si>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</si>
  <si>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</si>
  <si>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</si>
  <si>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</si>
  <si>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</si>
  <si>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</si>
  <si>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</si>
  <si>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</si>
  <si>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</si>
  <si>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</si>
  <si>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</si>
  <si>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</si>
  <si>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</si>
  <si>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</si>
  <si>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</si>
  <si>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</si>
  <si>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</si>
  <si>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</si>
  <si>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</si>
  <si>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</si>
  <si>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</si>
  <si>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</si>
  <si>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</si>
  <si>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</si>
  <si>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</si>
  <si>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</si>
  <si>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</si>
  <si>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</si>
  <si>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</si>
  <si>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</si>
  <si>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</si>
  <si>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</si>
  <si>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</si>
  <si>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</si>
  <si>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</si>
  <si>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</si>
  <si>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</si>
  <si>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</si>
  <si>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</si>
  <si>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</si>
  <si>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</si>
  <si>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</si>
  <si>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</si>
  <si>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</si>
  <si>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</si>
  <si>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</si>
  <si>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</si>
  <si>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</si>
  <si>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</si>
  <si>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</si>
  <si>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</si>
  <si>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</si>
  <si>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</si>
  <si>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</si>
  <si>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</si>
  <si>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</si>
  <si>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</si>
  <si>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</si>
  <si>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</si>
  <si>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</si>
  <si>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</si>
  <si>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</si>
  <si>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</si>
  <si>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</si>
  <si>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</si>
  <si>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</si>
  <si>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</si>
  <si>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</si>
  <si>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</si>
  <si>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</si>
  <si>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</si>
  <si>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</si>
  <si>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</si>
  <si>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</si>
  <si>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</si>
  <si>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</si>
  <si>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</si>
  <si>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</si>
  <si>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</si>
  <si>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</si>
  <si>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</si>
  <si>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</si>
  <si>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</si>
  <si>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</si>
  <si>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</si>
  <si>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</si>
  <si>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</si>
  <si>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</si>
  <si>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</si>
  <si>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</si>
  <si>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</si>
  <si>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</si>
  <si>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</si>
  <si>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</si>
  <si>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</si>
  <si>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</si>
  <si>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</si>
  <si>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</si>
  <si>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</si>
  <si>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</si>
  <si>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</si>
  <si>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</si>
  <si>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</si>
  <si>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</si>
  <si>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</si>
  <si>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</si>
  <si>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</si>
  <si>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</si>
  <si>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</si>
  <si>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</si>
  <si>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</si>
  <si>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</si>
  <si>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</si>
  <si>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</si>
  <si>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</si>
  <si>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</si>
  <si>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</si>
  <si>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</si>
  <si>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</si>
  <si>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</si>
  <si>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</si>
  <si>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</si>
  <si>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</si>
  <si>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</si>
  <si>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</si>
  <si>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</si>
  <si>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</si>
  <si>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</si>
  <si>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</si>
  <si>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</si>
  <si>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</si>
  <si>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</si>
  <si>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</si>
  <si>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</si>
  <si>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</si>
  <si>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</si>
  <si>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</si>
  <si>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</si>
  <si>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</si>
  <si>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</si>
  <si>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</si>
  <si>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</si>
  <si>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</si>
  <si>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</si>
  <si>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</si>
  <si>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</si>
  <si>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</si>
  <si>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</si>
  <si>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</si>
  <si>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</si>
  <si>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</si>
  <si>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</si>
  <si>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</si>
  <si>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</si>
  <si>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</si>
  <si>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</si>
  <si>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</si>
  <si>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</si>
  <si>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</si>
  <si>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</si>
  <si>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</si>
  <si>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</si>
  <si>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</si>
  <si>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</si>
  <si>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</si>
  <si>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</si>
  <si>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</si>
  <si>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</si>
  <si>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</si>
  <si>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</si>
  <si>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</si>
  <si>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</si>
  <si>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</si>
  <si>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</si>
  <si>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</si>
  <si>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</si>
  <si>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</si>
  <si>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</si>
  <si>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</si>
  <si>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</si>
  <si>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</si>
  <si>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</si>
  <si>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</si>
  <si>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</si>
  <si>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</si>
  <si>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</si>
  <si>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</si>
  <si>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</si>
  <si>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</si>
  <si>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</si>
  <si>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</si>
  <si>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</si>
  <si>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</si>
  <si>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</si>
  <si>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</si>
  <si>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</si>
  <si>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</si>
  <si>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</si>
  <si>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</si>
  <si>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</si>
  <si>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</si>
  <si>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</si>
  <si>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</si>
  <si>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</si>
  <si>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</si>
  <si>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</si>
  <si>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</si>
  <si>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</si>
  <si>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</si>
  <si>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</si>
  <si>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</si>
  <si>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</si>
  <si>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</si>
  <si>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</si>
  <si>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</si>
  <si>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</si>
  <si>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</si>
  <si>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</si>
  <si>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</si>
  <si>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</si>
  <si>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</si>
  <si>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</si>
  <si>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</si>
  <si>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</si>
  <si>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</si>
  <si>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</si>
  <si>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</si>
  <si>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</si>
  <si>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</si>
  <si>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</si>
  <si>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</si>
  <si>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</si>
  <si>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</si>
  <si>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</si>
  <si>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</si>
  <si>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</si>
  <si>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</si>
  <si>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</si>
  <si>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</si>
  <si>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</si>
  <si>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</si>
  <si>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</si>
  <si>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</si>
  <si>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</si>
  <si>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</si>
  <si>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</si>
  <si>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</si>
  <si>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</si>
  <si>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</si>
  <si>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</si>
  <si>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</si>
  <si>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</si>
  <si>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</si>
  <si>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</si>
  <si>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</si>
  <si>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</si>
  <si>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</si>
  <si>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</si>
  <si>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</si>
  <si>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</si>
  <si>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</si>
  <si>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</si>
  <si>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</si>
  <si>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</si>
  <si>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</si>
  <si>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</si>
  <si>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</si>
  <si>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</si>
  <si>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</si>
  <si>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</si>
  <si>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</si>
  <si>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</si>
  <si>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</si>
  <si>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</si>
  <si>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</si>
  <si>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</si>
  <si>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</si>
  <si>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</si>
  <si>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</si>
  <si>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</si>
  <si>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</si>
  <si>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</si>
  <si>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</si>
  <si>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</si>
  <si>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</si>
  <si>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</si>
  <si>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</si>
  <si>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</si>
  <si>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</si>
  <si>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</si>
  <si>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</si>
  <si>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</si>
  <si>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</si>
  <si>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</si>
  <si>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</si>
  <si>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</si>
  <si>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</si>
  <si>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</si>
  <si>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</si>
  <si>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</si>
  <si>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</si>
  <si>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</si>
  <si>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</si>
  <si>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</si>
  <si>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</si>
  <si>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</si>
  <si>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</si>
  <si>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</si>
  <si>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</si>
  <si>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</si>
  <si>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</si>
  <si>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</si>
  <si>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</si>
  <si>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</si>
  <si>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</si>
  <si>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</si>
  <si>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</si>
  <si>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</si>
  <si>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</si>
  <si>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</si>
  <si>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</si>
  <si>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</si>
  <si>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</si>
  <si>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</si>
  <si>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</si>
  <si>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</si>
  <si>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</si>
  <si>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</si>
  <si>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</si>
  <si>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</si>
  <si>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</si>
  <si>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</si>
  <si>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</si>
  <si>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</si>
  <si>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</si>
  <si>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</si>
  <si>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</si>
  <si>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</si>
  <si>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</si>
  <si>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</si>
  <si>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</si>
  <si>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</si>
  <si>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</si>
  <si>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</si>
  <si>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</si>
  <si>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</si>
  <si>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</si>
  <si>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</si>
  <si>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</si>
  <si>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</si>
  <si>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</si>
  <si>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</si>
  <si>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</si>
  <si>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</si>
  <si>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</si>
  <si>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</si>
  <si>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</si>
  <si>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</si>
  <si>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</si>
  <si>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</si>
  <si>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</si>
  <si>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</si>
  <si>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</si>
  <si>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</si>
  <si>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</si>
  <si>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</si>
  <si>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</si>
  <si>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</si>
  <si>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</si>
  <si>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</si>
  <si>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</si>
  <si>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</si>
  <si>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</si>
  <si>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</si>
  <si>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</si>
  <si>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</si>
  <si>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</si>
  <si>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</si>
  <si>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</si>
  <si>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</si>
  <si>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</si>
  <si>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</si>
  <si>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</si>
  <si>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</si>
  <si>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</si>
  <si>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</si>
  <si>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</si>
  <si>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</si>
  <si>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</si>
  <si>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</si>
  <si>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</si>
  <si>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</si>
  <si>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</si>
  <si>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</si>
  <si>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</si>
  <si>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</si>
  <si>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</si>
  <si>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</si>
  <si>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</si>
  <si>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</si>
  <si>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</si>
  <si>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</si>
  <si>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</si>
  <si>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</si>
  <si>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</si>
  <si>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</si>
  <si>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</si>
  <si>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</si>
  <si>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</si>
  <si>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</si>
  <si>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</si>
  <si>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</si>
  <si>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</si>
  <si>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</si>
  <si>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</si>
  <si>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</si>
  <si>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</si>
  <si>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</si>
  <si>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</si>
  <si>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</si>
  <si>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</si>
  <si>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</si>
  <si>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</si>
  <si>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</si>
  <si>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</si>
  <si>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</si>
  <si>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</si>
  <si>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</si>
  <si>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</si>
  <si>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</si>
  <si>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</si>
  <si>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</si>
  <si>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</si>
  <si>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</si>
  <si>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</si>
  <si>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</si>
  <si>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</si>
  <si>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</si>
  <si>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</si>
  <si>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</si>
  <si>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</si>
  <si>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</si>
  <si>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</si>
  <si>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</si>
  <si>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</si>
  <si>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</si>
  <si>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</si>
  <si>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</si>
  <si>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</si>
  <si>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</si>
  <si>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</si>
  <si>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</si>
  <si>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</si>
  <si>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</si>
  <si>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</si>
  <si>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</si>
  <si>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</si>
  <si>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</si>
  <si>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</si>
  <si>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</si>
  <si>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</si>
  <si>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</si>
  <si>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</si>
  <si>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</si>
  <si>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</si>
  <si>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</si>
  <si>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</si>
  <si>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</si>
  <si>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</si>
  <si>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</si>
  <si>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</si>
  <si>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</si>
  <si>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</si>
  <si>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</si>
  <si>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</si>
  <si>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</si>
  <si>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</si>
  <si>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</si>
  <si>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</si>
  <si>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</si>
  <si>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</si>
  <si>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</si>
  <si>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</si>
  <si>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</si>
  <si>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</si>
  <si>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</si>
  <si>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</si>
  <si>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</si>
  <si>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</si>
  <si>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</si>
  <si>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</si>
  <si>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</si>
  <si>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</si>
  <si>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</si>
  <si>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</si>
  <si>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</si>
  <si>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</si>
  <si>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</si>
  <si>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</si>
  <si>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</si>
  <si>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</si>
  <si>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</si>
  <si>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</si>
  <si>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</si>
  <si>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</si>
  <si>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</si>
  <si>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</si>
  <si>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</si>
  <si>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</si>
  <si>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</si>
  <si>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</si>
  <si>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</si>
  <si>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</si>
  <si>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</si>
  <si>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</si>
  <si>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</si>
  <si>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</si>
  <si>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</si>
  <si>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</si>
  <si>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</si>
  <si>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</si>
  <si>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</si>
  <si>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</si>
  <si>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</si>
  <si>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</si>
  <si>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</si>
  <si>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</si>
  <si>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</si>
  <si>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</si>
  <si>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</si>
  <si>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</si>
  <si>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</si>
  <si>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</si>
  <si>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</si>
  <si>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</si>
  <si>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</si>
  <si>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</si>
  <si>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</si>
  <si>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</si>
  <si>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</si>
  <si>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</si>
  <si>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</si>
  <si>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</si>
  <si>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</si>
  <si>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</si>
  <si>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</si>
  <si>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</si>
  <si>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</si>
  <si>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</si>
  <si>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</si>
  <si>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</si>
  <si>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</si>
  <si>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</si>
  <si>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</si>
  <si>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</si>
  <si>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</si>
  <si>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</si>
  <si>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</si>
  <si>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</si>
  <si>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</si>
  <si>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</si>
  <si>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</si>
  <si>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</si>
  <si>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</si>
  <si>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</si>
  <si>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</si>
  <si>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</si>
  <si>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</si>
  <si>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</si>
  <si>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</si>
  <si>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</si>
  <si>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</si>
  <si>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</si>
  <si>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</si>
  <si>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</si>
  <si>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</si>
  <si>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</si>
  <si>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</si>
  <si>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</si>
  <si>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</si>
  <si>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</si>
  <si>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</si>
  <si>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</si>
  <si>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</si>
  <si>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</si>
  <si>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</si>
  <si>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</si>
  <si>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</si>
  <si>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</si>
  <si>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</si>
  <si>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</si>
  <si>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</si>
  <si>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</si>
  <si>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</si>
  <si>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</si>
  <si>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</si>
  <si>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</si>
  <si>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</si>
  <si>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</si>
  <si>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</si>
  <si>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</si>
  <si>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</si>
  <si>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</si>
  <si>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</si>
  <si>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</si>
  <si>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</si>
  <si>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</si>
  <si>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</si>
  <si>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</si>
  <si>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</si>
  <si>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</si>
  <si>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</si>
  <si>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</si>
  <si>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</si>
  <si>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</si>
  <si>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</si>
  <si>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</si>
  <si>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</si>
  <si>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</si>
  <si>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</si>
  <si>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</si>
  <si>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</si>
  <si>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</si>
  <si>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</si>
  <si>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</si>
  <si>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</si>
  <si>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</si>
  <si>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</si>
  <si>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</si>
  <si>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</si>
  <si>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</si>
  <si>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</si>
  <si>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</si>
  <si>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</si>
  <si>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</si>
  <si>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</si>
  <si>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</si>
  <si>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</si>
  <si>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</si>
  <si>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</si>
  <si>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</si>
  <si>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</si>
  <si>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</si>
  <si>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</si>
  <si>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</si>
  <si>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</si>
  <si>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</si>
  <si>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</si>
  <si>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</si>
  <si>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</si>
  <si>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</si>
  <si>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</si>
  <si>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</si>
  <si>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</si>
  <si>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</si>
  <si>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</si>
  <si>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</si>
  <si>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</si>
  <si>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</si>
  <si>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</si>
  <si>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</si>
  <si>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</si>
  <si>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</si>
  <si>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</si>
  <si>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</si>
  <si>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</si>
  <si>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</si>
  <si>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</si>
  <si>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</si>
  <si>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</si>
  <si>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</si>
  <si>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</si>
  <si>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</si>
  <si>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</si>
  <si>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</si>
  <si>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</si>
  <si>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</si>
  <si>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</si>
  <si>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</si>
  <si>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</si>
  <si>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</si>
  <si>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</si>
  <si>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</si>
  <si>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</si>
  <si>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</si>
  <si>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</si>
  <si>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</si>
  <si>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</si>
  <si>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</si>
  <si>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</si>
  <si>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</si>
  <si>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</si>
  <si>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</si>
  <si>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</si>
  <si>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</si>
  <si>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</si>
  <si>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</si>
  <si>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</si>
  <si>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</si>
  <si>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</si>
  <si>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</si>
  <si>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</si>
  <si>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</si>
  <si>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</si>
  <si>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</si>
  <si>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</si>
  <si>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</si>
  <si>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</si>
  <si>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</si>
  <si>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</si>
  <si>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</si>
  <si>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</si>
  <si>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</si>
  <si>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</si>
  <si>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</si>
  <si>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</si>
  <si>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</si>
  <si>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</si>
  <si>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</si>
  <si>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</si>
  <si>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</si>
  <si>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</si>
  <si>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</si>
  <si>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</si>
  <si>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</si>
  <si>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</si>
  <si>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</si>
  <si>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</si>
  <si>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</si>
  <si>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</si>
  <si>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</si>
  <si>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</si>
  <si>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</si>
  <si>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</si>
  <si>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</si>
  <si>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</si>
  <si>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</si>
  <si>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</si>
  <si>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</si>
  <si>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</si>
  <si>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</si>
  <si>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</si>
  <si>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</si>
  <si>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</si>
  <si>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</si>
  <si>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</si>
  <si>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</si>
  <si>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</si>
  <si>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</si>
  <si>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</si>
  <si>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</si>
  <si>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</si>
  <si>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</si>
  <si>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</si>
  <si>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</si>
  <si>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</si>
  <si>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</si>
  <si>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</si>
  <si>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</si>
  <si>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</si>
  <si>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</si>
  <si>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</si>
  <si>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</si>
  <si>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</si>
  <si>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</si>
  <si>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</si>
  <si>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</si>
  <si>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</si>
  <si>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</si>
  <si>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</si>
  <si>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</si>
  <si>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</si>
  <si>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</si>
  <si>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</si>
  <si>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</si>
  <si>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</si>
  <si>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</si>
  <si>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</si>
  <si>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</si>
  <si>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</si>
  <si>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</si>
  <si>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</si>
  <si>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</si>
  <si>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</si>
  <si>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</si>
  <si>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</si>
  <si>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</si>
  <si>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</si>
  <si>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</si>
  <si>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</si>
  <si>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</si>
  <si>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</si>
  <si>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</si>
  <si>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</si>
  <si>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</si>
  <si>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</si>
  <si>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</si>
  <si>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</si>
  <si>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</si>
  <si>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</si>
  <si>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</si>
  <si>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</si>
  <si>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</si>
  <si>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</si>
  <si>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</si>
  <si>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</si>
  <si>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</si>
  <si>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</si>
  <si>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</si>
  <si>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</si>
  <si>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</si>
  <si>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</si>
  <si>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</si>
  <si>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</si>
  <si>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</si>
  <si>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</si>
  <si>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</si>
  <si>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</si>
  <si>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</si>
  <si>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</si>
  <si>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</si>
  <si>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</si>
  <si>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</si>
  <si>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</si>
  <si>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</si>
  <si>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</si>
  <si>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</si>
  <si>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</si>
  <si>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</si>
  <si>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</si>
  <si>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</si>
  <si>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</si>
  <si>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</si>
  <si>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</si>
  <si>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</si>
  <si>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</si>
  <si>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</si>
  <si>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</si>
  <si>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</si>
  <si>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</si>
  <si>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</si>
  <si>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</si>
  <si>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</si>
  <si>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</si>
  <si>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</si>
  <si>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</si>
  <si>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</si>
  <si>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</si>
  <si>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</si>
  <si>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</si>
  <si>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</si>
  <si>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</si>
  <si>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</si>
  <si>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</si>
  <si>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</si>
  <si>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</si>
  <si>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</si>
  <si>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</si>
  <si>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</si>
  <si>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</si>
  <si>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</si>
  <si>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</si>
  <si>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</si>
  <si>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</si>
  <si>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</si>
  <si>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</si>
  <si>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</si>
  <si>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</si>
  <si>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</si>
  <si>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</si>
  <si>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</si>
  <si>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</si>
  <si>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</si>
  <si>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</si>
  <si>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</si>
  <si>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</si>
  <si>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</si>
  <si>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</si>
  <si>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</si>
  <si>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</si>
  <si>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</si>
  <si>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</si>
  <si>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</si>
  <si>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</si>
  <si>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</si>
  <si>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</si>
  <si>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</si>
  <si>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</si>
  <si>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</si>
  <si>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</si>
  <si>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</si>
  <si>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</si>
  <si>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</si>
  <si>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</si>
  <si>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</si>
  <si>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</si>
  <si>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</si>
  <si>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</si>
  <si>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</si>
  <si>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</si>
  <si>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</si>
  <si>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</si>
  <si>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</si>
  <si>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</si>
  <si>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</si>
  <si>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</si>
  <si>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</si>
  <si>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</si>
  <si>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</si>
  <si>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</si>
  <si>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</si>
  <si>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</si>
  <si>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</si>
  <si>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</si>
  <si>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</si>
  <si>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</si>
  <si>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</si>
  <si>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</si>
  <si>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</si>
  <si>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</si>
  <si>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</si>
  <si>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</si>
  <si>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</si>
  <si>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</si>
  <si>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</si>
  <si>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</si>
  <si>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</si>
  <si>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</si>
  <si>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</si>
  <si>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</si>
  <si>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</si>
  <si>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</si>
  <si>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</si>
  <si>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</si>
  <si>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</si>
  <si>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</si>
  <si>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</si>
  <si>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</si>
  <si>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</si>
  <si>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</si>
  <si>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</si>
  <si>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</si>
  <si>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</si>
  <si>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</si>
  <si>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</si>
  <si>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</si>
  <si>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</si>
  <si>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</si>
  <si>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</si>
  <si>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</si>
  <si>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</si>
  <si>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</si>
  <si>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</si>
  <si>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</si>
  <si>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</si>
  <si>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</si>
  <si>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</si>
  <si>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</si>
  <si>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</si>
  <si>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</si>
  <si>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</si>
  <si>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</si>
  <si>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</si>
  <si>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</si>
  <si>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</si>
  <si>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</si>
  <si>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</si>
  <si>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</si>
  <si>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</si>
  <si>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</si>
  <si>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</si>
  <si>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</si>
  <si>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</si>
  <si>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</si>
  <si>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</si>
  <si>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</si>
  <si>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</si>
  <si>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</si>
  <si>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</si>
  <si>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</si>
  <si>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</si>
  <si>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</si>
  <si>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</si>
  <si>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</si>
  <si>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</si>
  <si>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</si>
  <si>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</si>
  <si>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</si>
  <si>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</si>
  <si>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</si>
  <si>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</si>
  <si>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</si>
  <si>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</si>
  <si>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</si>
  <si>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</si>
  <si>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</si>
  <si>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</si>
  <si>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</si>
  <si>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</si>
  <si>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</si>
  <si>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</si>
  <si>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</si>
  <si>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</si>
  <si>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</si>
  <si>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</si>
  <si>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</si>
  <si>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</si>
  <si>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</si>
  <si>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</si>
  <si>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</si>
  <si>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</si>
  <si>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</si>
  <si>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</si>
  <si>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</si>
  <si>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</si>
  <si>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</si>
  <si>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</si>
  <si>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</si>
  <si>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</si>
  <si>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</si>
  <si>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</si>
  <si>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</si>
  <si>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</si>
  <si>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</si>
  <si>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</si>
  <si>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</si>
  <si>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</si>
  <si>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</si>
  <si>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</si>
  <si>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</si>
  <si>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</si>
  <si>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</si>
  <si>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</si>
  <si>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</si>
  <si>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</si>
  <si>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</si>
  <si>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</si>
  <si>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</si>
  <si>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</si>
  <si>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</si>
  <si>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</si>
  <si>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</si>
  <si>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</si>
  <si>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</si>
  <si>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</si>
  <si>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</si>
  <si>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</si>
  <si>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</si>
  <si>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</si>
  <si>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</si>
  <si>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</si>
  <si>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</si>
  <si>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</si>
  <si>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</si>
  <si>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</si>
  <si>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</si>
  <si>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</si>
  <si>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</si>
  <si>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</si>
  <si>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</si>
  <si>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</si>
  <si>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</si>
  <si>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</si>
  <si>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</si>
  <si>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</si>
  <si>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</si>
  <si>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</si>
  <si>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</si>
  <si>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</si>
  <si>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</si>
  <si>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</si>
  <si>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</si>
  <si>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</si>
  <si>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</si>
  <si>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</si>
  <si>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</si>
  <si>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</si>
  <si>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</si>
  <si>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</si>
  <si>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</si>
  <si>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</si>
  <si>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</si>
  <si>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</si>
  <si>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</si>
  <si>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</si>
  <si>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</si>
  <si>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</si>
  <si>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</si>
  <si>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</si>
  <si>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</si>
  <si>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</si>
  <si>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</si>
  <si>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</si>
  <si>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</si>
  <si>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</si>
  <si>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</si>
  <si>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</si>
  <si>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</si>
  <si>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</si>
  <si>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</si>
  <si>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</si>
  <si>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</si>
  <si>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</si>
  <si>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</si>
  <si>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</si>
  <si>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</si>
  <si>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</si>
  <si>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</si>
  <si>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</si>
  <si>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</si>
  <si>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</si>
  <si>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</si>
  <si>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</si>
  <si>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</si>
  <si>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</si>
  <si>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</si>
  <si>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</si>
  <si>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</si>
  <si>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</si>
  <si>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</si>
  <si>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</si>
  <si>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</si>
  <si>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</si>
  <si>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</si>
  <si>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</si>
  <si>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</si>
  <si>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</si>
  <si>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</si>
  <si>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</si>
  <si>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</si>
  <si>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</si>
  <si>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</si>
  <si>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</si>
  <si>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</si>
  <si>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</si>
  <si>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</si>
  <si>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</si>
  <si>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</si>
  <si>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</si>
  <si>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</si>
  <si>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</si>
  <si>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</si>
  <si>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</si>
  <si>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</si>
  <si>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</si>
  <si>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</si>
  <si>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</si>
  <si>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</si>
  <si>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</si>
  <si>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</si>
  <si>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</si>
  <si>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</si>
  <si>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</si>
  <si>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</si>
  <si>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</si>
  <si>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</si>
  <si>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</si>
  <si>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</si>
  <si>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</si>
  <si>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</si>
  <si>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</si>
  <si>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</si>
  <si>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</si>
  <si>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</si>
  <si>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</si>
  <si>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</si>
  <si>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</si>
  <si>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</si>
  <si>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</si>
  <si>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</si>
  <si>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</si>
  <si>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</si>
  <si>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</si>
  <si>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</si>
  <si>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</si>
  <si>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</si>
  <si>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</si>
  <si>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</si>
  <si>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</si>
  <si>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</si>
  <si>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</si>
  <si>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</si>
  <si>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</si>
  <si>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</si>
  <si>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</si>
  <si>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</si>
  <si>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</si>
  <si>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</si>
  <si>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</si>
  <si>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</si>
  <si>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</si>
  <si>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</si>
  <si>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</si>
  <si>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</si>
  <si>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</si>
  <si>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</si>
  <si>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</si>
  <si>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</si>
  <si>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</si>
  <si>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</si>
  <si>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</si>
  <si>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</si>
  <si>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</si>
  <si>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</si>
  <si>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</si>
  <si>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</si>
  <si>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</si>
  <si>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</si>
  <si>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</si>
  <si>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</si>
  <si>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</si>
  <si>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</si>
  <si>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</si>
  <si>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</si>
  <si>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</si>
  <si>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</si>
  <si>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</si>
  <si>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</si>
  <si>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</si>
  <si>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</si>
  <si>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</si>
  <si>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</si>
  <si>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</si>
  <si>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</si>
  <si>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</si>
  <si>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</si>
  <si>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</si>
  <si>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</si>
  <si>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</si>
  <si>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</si>
  <si>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</si>
  <si>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</si>
  <si>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</si>
  <si>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</si>
  <si>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</si>
  <si>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</si>
  <si>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</si>
  <si>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</si>
  <si>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</si>
  <si>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</si>
  <si>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</si>
  <si>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</si>
  <si>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</si>
  <si>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</si>
  <si>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</si>
  <si>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</si>
  <si>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</si>
  <si>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</si>
  <si>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</si>
  <si>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</si>
  <si>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</si>
  <si>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</si>
  <si>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</si>
  <si>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</si>
  <si>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</si>
  <si>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</si>
  <si>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</si>
  <si>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</si>
  <si>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</si>
  <si>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</si>
  <si>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</si>
  <si>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</si>
  <si>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</si>
  <si>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</si>
  <si>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</si>
  <si>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</si>
  <si>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</si>
  <si>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</si>
  <si>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</si>
  <si>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</si>
  <si>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</si>
  <si>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</si>
  <si>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</si>
  <si>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</si>
  <si>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</si>
  <si>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</si>
  <si>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</si>
  <si>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</si>
  <si>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</si>
  <si>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</si>
  <si>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</si>
  <si>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</si>
  <si>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</si>
  <si>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</si>
  <si>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</si>
  <si>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</si>
  <si>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</si>
  <si>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</si>
  <si>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</si>
  <si>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</si>
  <si>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</si>
  <si>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</si>
  <si>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</si>
  <si>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</si>
  <si>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</si>
  <si>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</si>
  <si>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</si>
  <si>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</si>
  <si>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</si>
  <si>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</si>
  <si>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</si>
  <si>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</si>
  <si>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</si>
  <si>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</si>
  <si>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</si>
  <si>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</si>
  <si>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</si>
  <si>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</si>
  <si>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</si>
  <si>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</si>
  <si>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</si>
  <si>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</si>
  <si>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</si>
  <si>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</si>
  <si>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</si>
  <si>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</si>
  <si>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</si>
  <si>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</si>
  <si>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</si>
  <si>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</si>
  <si>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</si>
  <si>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</si>
  <si>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</si>
  <si>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</si>
  <si>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</si>
  <si>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</si>
  <si>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</si>
  <si>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</si>
  <si>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</si>
  <si>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</si>
  <si>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</si>
  <si>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</si>
  <si>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</si>
  <si>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</si>
  <si>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</si>
  <si>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</si>
  <si>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</si>
  <si>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</si>
  <si>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</si>
  <si>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</si>
  <si>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</si>
  <si>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</si>
  <si>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</si>
  <si>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</si>
  <si>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</si>
  <si>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</si>
  <si>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</si>
  <si>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</si>
  <si>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</si>
  <si>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</si>
  <si>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</si>
  <si>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</si>
  <si>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</si>
  <si>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</si>
  <si>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</si>
  <si>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</si>
  <si>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</si>
  <si>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</si>
  <si>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</si>
  <si>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</si>
  <si>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</si>
  <si>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</si>
  <si>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</si>
  <si>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</si>
  <si>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</si>
  <si>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</si>
  <si>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</si>
  <si>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</si>
  <si>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</si>
  <si>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</si>
  <si>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</si>
  <si>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</si>
  <si>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</si>
  <si>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</si>
  <si>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</si>
  <si>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</si>
  <si>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</si>
  <si>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</si>
  <si>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</si>
  <si>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</si>
  <si>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</si>
  <si>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</si>
  <si>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</si>
  <si>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</si>
  <si>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</si>
  <si>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</si>
  <si>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</si>
  <si>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</si>
  <si>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</si>
  <si>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</si>
  <si>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</si>
  <si>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</si>
  <si>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</si>
  <si>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</si>
  <si>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</si>
  <si>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</si>
  <si>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</si>
  <si>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</si>
  <si>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</si>
  <si>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</si>
  <si>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</si>
  <si>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</si>
  <si>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</si>
  <si>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</si>
  <si>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</si>
  <si>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</si>
  <si>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</si>
  <si>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</si>
  <si>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</si>
  <si>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</si>
  <si>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</si>
  <si>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</si>
  <si>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</si>
  <si>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</si>
  <si>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</si>
  <si>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</si>
  <si>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</si>
  <si>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</si>
  <si>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</si>
  <si>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</si>
  <si>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</si>
  <si>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</si>
  <si>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</si>
  <si>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</si>
  <si>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</si>
  <si>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</si>
  <si>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</si>
  <si>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</si>
  <si>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</si>
  <si>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</si>
  <si>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</si>
  <si>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</si>
  <si>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</si>
  <si>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</si>
  <si>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</si>
  <si>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</si>
  <si>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</si>
  <si>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</si>
  <si>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</si>
  <si>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</si>
  <si>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</si>
  <si>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</si>
  <si>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</si>
  <si>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</si>
  <si>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</si>
  <si>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</si>
  <si>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</si>
  <si>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</si>
  <si>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</si>
  <si>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</si>
  <si>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</si>
  <si>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</si>
  <si>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</si>
  <si>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</si>
  <si>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</si>
  <si>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</si>
  <si>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</si>
  <si>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</si>
  <si>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</si>
  <si>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</si>
  <si>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</si>
  <si>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</si>
  <si>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</si>
  <si>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</si>
  <si>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</si>
  <si>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</si>
  <si>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</si>
  <si>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</si>
  <si>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</si>
  <si>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</si>
  <si>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</si>
  <si>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</si>
  <si>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</si>
  <si>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</si>
  <si>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</si>
  <si>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</si>
  <si>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</si>
  <si>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</si>
  <si>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</si>
  <si>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</si>
  <si>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</si>
  <si>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</si>
  <si>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</si>
  <si>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</si>
  <si>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</si>
  <si>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</si>
  <si>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</si>
  <si>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</si>
  <si>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</si>
  <si>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</si>
  <si>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</si>
  <si>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</si>
  <si>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</si>
  <si>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</si>
  <si>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</si>
  <si>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</si>
  <si>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</si>
  <si>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</si>
  <si>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</si>
  <si>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</si>
  <si>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</si>
  <si>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</si>
  <si>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</si>
  <si>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</si>
  <si>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</si>
  <si>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</si>
  <si>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</si>
  <si>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</si>
  <si>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</si>
  <si>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</si>
  <si>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</si>
  <si>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</si>
  <si>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</si>
  <si>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</si>
  <si>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</si>
  <si>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</si>
  <si>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</si>
  <si>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</si>
  <si>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</si>
  <si>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</si>
  <si>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</si>
  <si>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</si>
  <si>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</si>
  <si>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</si>
  <si>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</si>
  <si>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</si>
  <si>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</si>
  <si>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</si>
  <si>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</si>
  <si>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</si>
  <si>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</si>
  <si>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</si>
  <si>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</si>
  <si>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</si>
  <si>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</si>
  <si>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</si>
  <si>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</si>
  <si>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</si>
  <si>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</si>
  <si>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</si>
  <si>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</si>
  <si>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</si>
  <si>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</si>
  <si>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</si>
  <si>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</si>
  <si>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</si>
  <si>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</si>
  <si>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</si>
  <si>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</si>
  <si>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</si>
  <si>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</si>
  <si>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</si>
  <si>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</si>
  <si>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</si>
  <si>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</si>
  <si>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</si>
  <si>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</si>
  <si>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</si>
  <si>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</si>
  <si>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</si>
  <si>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</si>
  <si>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</si>
  <si>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</si>
  <si>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</si>
  <si>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</si>
  <si>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</si>
  <si>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</si>
  <si>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</si>
  <si>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</si>
  <si>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</si>
  <si>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</si>
  <si>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</si>
  <si>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</si>
  <si>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</si>
  <si>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</si>
  <si>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</si>
  <si>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</si>
  <si>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</si>
  <si>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</si>
  <si>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</si>
  <si>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</si>
  <si>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</si>
  <si>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</si>
  <si>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</si>
  <si>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</si>
  <si>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</si>
  <si>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</si>
  <si>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</si>
  <si>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</si>
  <si>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</si>
  <si>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</si>
  <si>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</si>
  <si>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</si>
  <si>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</si>
  <si>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</si>
  <si>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</si>
  <si>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</si>
  <si>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</si>
  <si>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</si>
  <si>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</si>
  <si>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</si>
  <si>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</si>
  <si>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</si>
  <si>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</si>
  <si>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</si>
  <si>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</si>
  <si>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</si>
  <si>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</si>
  <si>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</si>
  <si>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</si>
  <si>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</si>
  <si>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</si>
  <si>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</si>
  <si>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</si>
  <si>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</si>
  <si>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</si>
  <si>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</si>
  <si>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</si>
  <si>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</si>
  <si>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</si>
  <si>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</si>
  <si>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</si>
  <si>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</si>
  <si>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</si>
  <si>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</si>
  <si>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</si>
  <si>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</si>
  <si>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</si>
  <si>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</si>
  <si>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</si>
  <si>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</si>
  <si>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</si>
  <si>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</si>
  <si>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</si>
  <si>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</si>
  <si>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</si>
  <si>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</si>
  <si>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</si>
  <si>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</si>
  <si>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</si>
  <si>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</si>
  <si>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</si>
  <si>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</si>
  <si>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</si>
  <si>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</si>
  <si>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</si>
  <si>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</si>
  <si>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</si>
  <si>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</si>
  <si>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</si>
  <si>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</si>
  <si>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</si>
  <si>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</si>
  <si>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</si>
  <si>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</si>
  <si>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</si>
  <si>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</si>
  <si>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</si>
  <si>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</si>
  <si>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</si>
  <si>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</si>
  <si>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</si>
  <si>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</si>
  <si>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</si>
  <si>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</si>
  <si>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</si>
  <si>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</si>
  <si>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</si>
  <si>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</si>
  <si>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</si>
  <si>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</si>
  <si>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</si>
  <si>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</si>
  <si>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</si>
  <si>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</si>
  <si>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</si>
  <si>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</si>
  <si>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</si>
  <si>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</si>
  <si>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</si>
  <si>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</si>
  <si>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</si>
  <si>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</si>
  <si>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</si>
  <si>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</si>
  <si>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</si>
  <si>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</si>
  <si>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</si>
  <si>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</si>
  <si>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</si>
  <si>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</si>
  <si>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</si>
  <si>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</si>
  <si>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</si>
  <si>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</si>
  <si>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</si>
  <si>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</si>
  <si>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</si>
  <si>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</si>
  <si>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</si>
  <si>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</si>
  <si>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</si>
  <si>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</si>
  <si>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</si>
  <si>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</si>
  <si>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</si>
  <si>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</si>
  <si>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</si>
  <si>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</si>
  <si>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</si>
  <si>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</si>
  <si>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</si>
  <si>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</si>
  <si>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</si>
  <si>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</si>
  <si>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</si>
  <si>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</si>
  <si>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</si>
  <si>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</si>
  <si>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</si>
  <si>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</si>
  <si>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</si>
  <si>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</si>
  <si>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</si>
  <si>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</si>
  <si>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</si>
  <si>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</si>
  <si>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</si>
  <si>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</si>
  <si>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</si>
  <si>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</si>
  <si>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</si>
  <si>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</si>
  <si>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</si>
  <si>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</si>
  <si>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</si>
  <si>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</si>
  <si>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</si>
  <si>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</si>
  <si>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</si>
  <si>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</si>
  <si>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</si>
  <si>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</si>
  <si>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</si>
  <si>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</si>
  <si>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</si>
  <si>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</si>
  <si>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</si>
  <si>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</si>
  <si>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</si>
  <si>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</si>
  <si>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</si>
  <si>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</si>
  <si>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</si>
  <si>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</si>
  <si>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</si>
  <si>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</si>
  <si>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</si>
  <si>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</si>
  <si>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</si>
  <si>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</si>
  <si>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</si>
  <si>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</si>
  <si>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</si>
  <si>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</si>
  <si>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</si>
  <si>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</si>
  <si>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</si>
  <si>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</si>
  <si>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</si>
  <si>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</si>
  <si>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</si>
  <si>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</si>
  <si>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</si>
  <si>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</si>
  <si>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</si>
  <si>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</si>
  <si>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</si>
  <si>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</si>
  <si>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</si>
  <si>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</si>
  <si>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</si>
  <si>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</si>
  <si>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</si>
  <si>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</si>
  <si>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</si>
  <si>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</si>
  <si>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</si>
  <si>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</si>
  <si>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</si>
  <si>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</si>
  <si>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</si>
  <si>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</si>
  <si>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</si>
  <si>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</si>
  <si>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</si>
  <si>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</si>
  <si>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</si>
  <si>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</si>
  <si>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</si>
  <si>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</si>
  <si>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</si>
  <si>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</si>
  <si>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</si>
  <si>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</si>
  <si>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</si>
  <si>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</si>
  <si>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</si>
  <si>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</si>
  <si>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</si>
  <si>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</si>
  <si>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</si>
  <si>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</si>
  <si>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</si>
  <si>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</si>
  <si>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</si>
  <si>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</si>
  <si>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</si>
  <si>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</si>
  <si>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</si>
  <si>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</si>
  <si>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</si>
  <si>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</si>
  <si>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</si>
  <si>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</si>
  <si>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</si>
  <si>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</si>
  <si>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</si>
  <si>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</si>
  <si>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</si>
  <si>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</si>
  <si>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</si>
  <si>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</si>
  <si>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</si>
  <si>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</si>
  <si>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</si>
  <si>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</si>
  <si>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</si>
  <si>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</si>
  <si>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</si>
  <si>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</si>
  <si>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</si>
  <si>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</si>
  <si>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</si>
  <si>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</si>
  <si>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</si>
  <si>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</si>
  <si>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</si>
  <si>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</si>
  <si>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</si>
  <si>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</si>
  <si>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</si>
  <si>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</si>
  <si>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</si>
  <si>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</si>
  <si>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</si>
  <si>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</si>
  <si>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</si>
  <si>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</si>
  <si>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</si>
  <si>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</si>
  <si>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</si>
  <si>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</si>
  <si>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</si>
  <si>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</si>
  <si>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</si>
  <si>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</si>
  <si>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</si>
  <si>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</si>
  <si>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</si>
  <si>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</si>
  <si>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</si>
  <si>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</si>
  <si>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</si>
  <si>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</si>
  <si>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</si>
  <si>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</si>
  <si>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</si>
  <si>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</si>
  <si>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</si>
  <si>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</si>
  <si>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</si>
  <si>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</si>
  <si>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</si>
  <si>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</si>
  <si>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</si>
  <si>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</si>
  <si>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</si>
  <si>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</si>
  <si>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</si>
  <si>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</si>
  <si>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</si>
  <si>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</si>
  <si>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</si>
  <si>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</si>
  <si>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</si>
  <si>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</si>
  <si>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</si>
  <si>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</si>
  <si>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</si>
  <si>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</si>
  <si>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</si>
  <si>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</si>
  <si>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</si>
  <si>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</si>
  <si>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</si>
  <si>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</si>
  <si>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</si>
  <si>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</si>
  <si>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</si>
  <si>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</si>
  <si>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</si>
  <si>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</si>
  <si>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</si>
  <si>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</si>
  <si>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</si>
  <si>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</si>
  <si>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</si>
  <si>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</si>
  <si>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</si>
  <si>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</si>
  <si>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</si>
  <si>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</si>
  <si>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</si>
  <si>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</si>
  <si>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</si>
  <si>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</si>
  <si>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</si>
  <si>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</si>
  <si>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</si>
  <si>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</si>
  <si>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</si>
  <si>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</si>
  <si>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</si>
  <si>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</si>
  <si>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</si>
  <si>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</si>
  <si>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</si>
  <si>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</si>
  <si>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</si>
  <si>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</si>
  <si>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</si>
  <si>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</si>
  <si>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</si>
  <si>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</si>
  <si>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</si>
  <si>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</si>
  <si>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</si>
  <si>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</si>
  <si>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</si>
  <si>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</si>
  <si>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</si>
  <si>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</si>
  <si>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</si>
  <si>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</si>
  <si>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</si>
  <si>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</si>
  <si>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</si>
  <si>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</si>
  <si>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</si>
  <si>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</si>
  <si>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</si>
  <si>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</si>
  <si>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</si>
  <si>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</si>
  <si>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</si>
  <si>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</si>
  <si>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</si>
  <si>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</si>
  <si>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</si>
  <si>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</si>
  <si>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</si>
  <si>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</si>
  <si>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</si>
  <si>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</si>
  <si>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</si>
  <si>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</si>
  <si>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</si>
  <si>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</si>
  <si>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</si>
  <si>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</si>
  <si>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</si>
  <si>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</si>
  <si>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</si>
  <si>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</si>
  <si>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</si>
  <si>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</si>
  <si>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</si>
  <si>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</si>
  <si>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</si>
  <si>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</si>
  <si>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</si>
  <si>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</si>
  <si>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</si>
  <si>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</si>
  <si>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</si>
  <si>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</si>
  <si>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</si>
  <si>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</si>
  <si>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</si>
  <si>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</si>
  <si>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</si>
  <si>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</si>
  <si>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</si>
  <si>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</si>
  <si>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</si>
  <si>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</si>
  <si>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</si>
  <si>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</si>
  <si>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</si>
  <si>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</si>
  <si>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</si>
  <si>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</si>
  <si>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</si>
  <si>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</si>
  <si>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</si>
  <si>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</si>
  <si>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</si>
  <si>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</si>
  <si>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</si>
  <si>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</si>
  <si>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</si>
  <si>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</si>
  <si>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</si>
  <si>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</si>
  <si>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</si>
  <si>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</si>
  <si>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</si>
  <si>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</si>
  <si>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</si>
  <si>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</si>
  <si>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</si>
  <si>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</si>
  <si>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</si>
  <si>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</si>
  <si>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</si>
  <si>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</si>
  <si>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</si>
  <si>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</si>
  <si>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</si>
  <si>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</si>
  <si>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</si>
  <si>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</si>
  <si>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</si>
  <si>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</si>
  <si>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</si>
  <si>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</si>
  <si>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</si>
  <si>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</si>
  <si>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</si>
  <si>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</si>
  <si>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</si>
  <si>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</si>
  <si>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</si>
  <si>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</si>
  <si>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</si>
  <si>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</si>
  <si>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</si>
  <si>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</si>
  <si>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</si>
  <si>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</si>
  <si>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</si>
  <si>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</si>
  <si>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</si>
  <si>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</si>
  <si>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</si>
  <si>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</si>
  <si>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</si>
  <si>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</si>
  <si>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</si>
  <si>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</si>
  <si>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</si>
  <si>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</si>
  <si>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</si>
  <si>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</si>
  <si>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</si>
  <si>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</si>
  <si>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</si>
  <si>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</si>
  <si>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</si>
  <si>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</si>
  <si>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</si>
  <si>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</si>
  <si>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</si>
  <si>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</si>
  <si>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</si>
  <si>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</si>
  <si>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</si>
  <si>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</si>
  <si>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</si>
  <si>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</si>
  <si>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</si>
  <si>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</si>
  <si>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</si>
  <si>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</si>
  <si>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</si>
  <si>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</si>
  <si>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</si>
  <si>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</si>
  <si>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</si>
  <si>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</si>
  <si>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</si>
  <si>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</si>
  <si>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</si>
  <si>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</si>
  <si>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</si>
  <si>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</si>
  <si>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</si>
  <si>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</si>
  <si>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</si>
  <si>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</si>
  <si>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</si>
  <si>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</si>
  <si>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</si>
  <si>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</si>
  <si>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</si>
  <si>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</si>
  <si>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</si>
  <si>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</si>
  <si>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</si>
  <si>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</si>
  <si>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</si>
  <si>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</si>
  <si>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</si>
  <si>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</si>
  <si>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</si>
  <si>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</si>
  <si>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</si>
  <si>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</si>
  <si>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</si>
  <si>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</si>
  <si>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</si>
  <si>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</si>
  <si>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</si>
  <si>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</si>
  <si>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</si>
  <si>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</si>
  <si>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</si>
  <si>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</si>
  <si>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</si>
  <si>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</si>
  <si>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</si>
  <si>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</si>
  <si>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</si>
  <si>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</si>
  <si>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</si>
  <si>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</si>
  <si>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</si>
  <si>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</si>
  <si>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</si>
  <si>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</si>
  <si>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</si>
  <si>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</si>
  <si>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</si>
  <si>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</si>
  <si>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</si>
  <si>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</si>
  <si>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</si>
  <si>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</si>
  <si>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</si>
  <si>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</si>
  <si>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</si>
  <si>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</si>
  <si>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</si>
  <si>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</si>
  <si>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</si>
  <si>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</si>
  <si>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</si>
  <si>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</si>
  <si>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</si>
  <si>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</si>
  <si>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</si>
  <si>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</si>
  <si>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</si>
  <si>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</si>
  <si>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</si>
  <si>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</si>
  <si>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</si>
  <si>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</si>
  <si>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</si>
  <si>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</si>
  <si>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</si>
  <si>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</si>
  <si>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</si>
  <si>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</si>
  <si>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</si>
  <si>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</si>
  <si>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</si>
  <si>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</si>
  <si>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</si>
  <si>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</si>
  <si>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</si>
  <si>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</si>
  <si>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</si>
  <si>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</si>
  <si>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</si>
  <si>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</si>
  <si>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</si>
  <si>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</si>
  <si>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</si>
  <si>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</si>
  <si>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</si>
  <si>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</si>
  <si>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</si>
  <si>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</si>
  <si>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</si>
  <si>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</si>
  <si>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</si>
  <si>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</si>
  <si>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</si>
  <si>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</si>
  <si>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</si>
  <si>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</si>
  <si>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</si>
  <si>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</si>
  <si>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</si>
  <si>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</si>
  <si>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</si>
  <si>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</si>
  <si>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</si>
  <si>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</si>
  <si>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</si>
  <si>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</si>
  <si>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</si>
  <si>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</si>
  <si>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</si>
  <si>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</si>
  <si>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</si>
  <si>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</si>
  <si>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</si>
  <si>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</si>
  <si>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</si>
  <si>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</si>
  <si>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</si>
  <si>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</si>
  <si>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</si>
  <si>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</si>
  <si>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</si>
  <si>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</si>
  <si>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</si>
  <si>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</si>
  <si>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</si>
  <si>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</si>
  <si>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</si>
  <si>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</si>
  <si>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</si>
  <si>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</si>
  <si>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</si>
  <si>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</si>
  <si>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</si>
  <si>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</si>
  <si>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</si>
  <si>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</si>
  <si>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</si>
  <si>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</si>
  <si>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</si>
  <si>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</si>
  <si>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</si>
  <si>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</si>
  <si>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</si>
  <si>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</si>
  <si>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</si>
  <si>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</si>
  <si>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</si>
  <si>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</si>
  <si>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</si>
  <si>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</si>
  <si>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</si>
  <si>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</si>
  <si>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</si>
  <si>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</si>
  <si>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</si>
  <si>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</si>
  <si>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</si>
  <si>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</si>
  <si>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</si>
  <si>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</si>
  <si>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</si>
  <si>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</si>
  <si>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</si>
  <si>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</si>
  <si>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</si>
  <si>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</si>
  <si>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</si>
  <si>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</si>
  <si>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</si>
  <si>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</si>
  <si>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</si>
  <si>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</si>
  <si>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</si>
  <si>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</si>
  <si>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</si>
  <si>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</si>
  <si>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</si>
  <si>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</si>
  <si>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</si>
  <si>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</si>
  <si>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</si>
  <si>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</si>
  <si>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</si>
  <si>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</si>
  <si>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</si>
  <si>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</si>
  <si>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</si>
  <si>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</si>
  <si>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</si>
  <si>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</si>
  <si>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</si>
  <si>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</si>
  <si>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</si>
  <si>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</si>
  <si>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</si>
  <si>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</si>
  <si>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</si>
  <si>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</si>
  <si>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</si>
  <si>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</si>
  <si>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</si>
  <si>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</si>
  <si>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</si>
  <si>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</si>
  <si>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</si>
  <si>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</si>
  <si>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</si>
  <si>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</si>
  <si>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</si>
  <si>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</si>
  <si>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</si>
  <si>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</si>
  <si>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</si>
  <si>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</si>
  <si>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</si>
  <si>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</si>
  <si>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</si>
  <si>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</si>
  <si>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</si>
  <si>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</si>
  <si>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</si>
  <si>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</si>
  <si>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</si>
  <si>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</si>
  <si>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</si>
  <si>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</si>
  <si>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</si>
  <si>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</si>
  <si>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</si>
  <si>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</si>
  <si>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</si>
  <si>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</si>
  <si>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</si>
  <si>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</si>
  <si>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</si>
  <si>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</si>
  <si>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</si>
  <si>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</si>
  <si>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</si>
  <si>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</si>
  <si>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</si>
  <si>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</si>
  <si>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</si>
  <si>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</si>
  <si>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</si>
  <si>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</si>
  <si>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</si>
  <si>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</si>
  <si>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</si>
  <si>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</si>
  <si>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</si>
  <si>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</si>
  <si>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</si>
  <si>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</si>
  <si>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</si>
  <si>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</si>
  <si>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</si>
  <si>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</si>
  <si>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</si>
  <si>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</si>
  <si>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</si>
  <si>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</si>
  <si>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</si>
  <si>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</si>
  <si>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</si>
  <si>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</si>
  <si>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</si>
  <si>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</si>
  <si>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</si>
  <si>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</si>
  <si>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</si>
  <si>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</si>
  <si>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</si>
  <si>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</si>
  <si>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</si>
  <si>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</si>
  <si>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</si>
  <si>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</si>
  <si>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</si>
  <si>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</si>
  <si>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</si>
  <si>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</si>
  <si>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</si>
  <si>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</si>
  <si>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</si>
  <si>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</si>
  <si>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</si>
  <si>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</si>
  <si>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</si>
  <si>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</si>
  <si>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</si>
  <si>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</si>
  <si>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</si>
  <si>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</si>
  <si>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</si>
  <si>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</si>
  <si>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</si>
  <si>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</si>
  <si>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</si>
  <si>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</si>
  <si>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</si>
  <si>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</si>
  <si>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</si>
  <si>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</si>
  <si>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</si>
  <si>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</si>
  <si>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</si>
  <si>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</si>
  <si>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</si>
  <si>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</si>
  <si>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</si>
  <si>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</si>
  <si>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</si>
  <si>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</si>
  <si>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</si>
  <si>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</si>
  <si>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</si>
  <si>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</si>
  <si>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</si>
  <si>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</si>
  <si>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</si>
  <si>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</si>
  <si>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</si>
  <si>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</si>
  <si>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</si>
  <si>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</si>
  <si>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</si>
  <si>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</si>
  <si>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</si>
  <si>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</si>
  <si>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</si>
  <si>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</si>
  <si>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</si>
  <si>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</si>
  <si>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</si>
  <si>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</si>
  <si>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</si>
  <si>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</si>
  <si>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</si>
  <si>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</si>
  <si>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</si>
  <si>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</si>
  <si>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</si>
  <si>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</si>
  <si>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</si>
  <si>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</si>
  <si>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</si>
  <si>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</si>
  <si>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</si>
  <si>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</si>
  <si>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</si>
  <si>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</si>
  <si>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</si>
  <si>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</si>
  <si>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</si>
  <si>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</si>
  <si>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</si>
  <si>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</si>
  <si>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</si>
  <si>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</si>
  <si>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</si>
  <si>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</si>
  <si>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</si>
  <si>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</si>
  <si>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</si>
  <si>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</si>
  <si>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</si>
  <si>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</si>
  <si>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</si>
  <si>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</si>
  <si>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</si>
  <si>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</si>
  <si>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</si>
  <si>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</si>
  <si>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</si>
  <si>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</si>
  <si>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</si>
  <si>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</si>
  <si>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</si>
  <si>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</si>
  <si>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</si>
  <si>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</si>
  <si>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</si>
  <si>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</si>
  <si>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</si>
  <si>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</si>
  <si>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</si>
  <si>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</si>
  <si>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</si>
  <si>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</si>
  <si>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</si>
  <si>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</si>
  <si>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</si>
  <si>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</si>
  <si>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</si>
  <si>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</si>
  <si>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</si>
  <si>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</si>
  <si>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</si>
  <si>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</si>
  <si>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</si>
  <si>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</si>
  <si>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</si>
  <si>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</si>
  <si>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</si>
  <si>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</si>
  <si>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</si>
  <si>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</si>
  <si>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</si>
  <si>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</si>
  <si>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</si>
  <si>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</si>
  <si>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</si>
  <si>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</si>
  <si>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</si>
  <si>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</si>
  <si>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</si>
  <si>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</si>
  <si>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</si>
  <si>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</si>
  <si>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</si>
  <si>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</si>
  <si>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</si>
  <si>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</si>
  <si>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</si>
  <si>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</si>
  <si>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</si>
  <si>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</si>
  <si>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</si>
  <si>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</si>
  <si>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</si>
  <si>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</si>
  <si>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</si>
  <si>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</si>
  <si>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</si>
  <si>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</si>
  <si>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</si>
  <si>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</si>
  <si>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</si>
  <si>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</si>
  <si>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</si>
  <si>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</si>
  <si>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</si>
  <si>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</si>
  <si>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</si>
  <si>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</si>
  <si>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</si>
  <si>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</si>
  <si>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</si>
  <si>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</si>
  <si>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</si>
  <si>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</si>
  <si>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</si>
  <si>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</si>
  <si>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</si>
  <si>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</si>
  <si>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</si>
  <si>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</si>
  <si>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</si>
  <si>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</si>
  <si>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</si>
  <si>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</si>
  <si>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</si>
  <si>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</si>
  <si>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</si>
  <si>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</si>
  <si>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</si>
  <si>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</si>
  <si>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</si>
  <si>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</si>
  <si>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</si>
  <si>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</si>
  <si>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</si>
  <si>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</si>
  <si>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</si>
  <si>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</si>
  <si>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</si>
  <si>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</si>
  <si>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</si>
  <si>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</si>
  <si>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</si>
  <si>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</si>
  <si>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</si>
  <si>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</si>
  <si>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</si>
  <si>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</si>
  <si>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</si>
  <si>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</si>
  <si>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</si>
  <si>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</si>
  <si>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</si>
  <si>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</si>
  <si>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</si>
  <si>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</si>
  <si>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</si>
  <si>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</si>
  <si>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</si>
  <si>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</si>
  <si>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</si>
  <si>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</si>
  <si>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</si>
  <si>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</si>
  <si>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</si>
  <si>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</si>
  <si>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</si>
  <si>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</si>
  <si>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</si>
  <si>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</si>
  <si>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</si>
  <si>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</si>
  <si>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</si>
  <si>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</si>
  <si>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</si>
  <si>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</si>
  <si>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</si>
  <si>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</si>
  <si>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</si>
  <si>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</si>
  <si>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</si>
  <si>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</si>
  <si>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</si>
  <si>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</si>
  <si>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</si>
  <si>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</si>
  <si>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</si>
  <si>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</si>
  <si>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</si>
  <si>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</si>
  <si>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</si>
  <si>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</si>
  <si>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</si>
  <si>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</si>
  <si>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</si>
  <si>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</si>
  <si>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</si>
  <si>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</si>
  <si>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</si>
  <si>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</si>
  <si>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</si>
  <si>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</si>
  <si>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</si>
  <si>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</si>
  <si>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</si>
  <si>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</si>
  <si>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</si>
  <si>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</si>
  <si>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</si>
  <si>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</si>
  <si>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</si>
  <si>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</si>
  <si>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</si>
  <si>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</si>
  <si>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</si>
  <si>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</si>
  <si>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</si>
  <si>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</si>
  <si>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</si>
  <si>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</si>
  <si>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</si>
  <si>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</si>
  <si>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</si>
  <si>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</si>
  <si>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</si>
  <si>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</si>
  <si>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</si>
  <si>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</si>
  <si>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</si>
  <si>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</si>
  <si>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</si>
  <si>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</si>
  <si>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</si>
  <si>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</si>
  <si>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</si>
  <si>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</si>
  <si>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</si>
  <si>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</si>
  <si>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</si>
  <si>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</si>
  <si>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</si>
  <si>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</si>
  <si>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</si>
  <si>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</si>
  <si>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</si>
  <si>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</si>
  <si>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</si>
  <si>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</si>
  <si>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</si>
  <si>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</si>
  <si>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</si>
  <si>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</si>
  <si>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</si>
  <si>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</si>
  <si>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</si>
  <si>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</si>
  <si>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</si>
  <si>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</si>
  <si>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</si>
  <si>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</si>
  <si>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</si>
  <si>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</si>
  <si>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</si>
  <si>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</si>
  <si>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</si>
  <si>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</si>
  <si>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</si>
  <si>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</si>
  <si>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</si>
  <si>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</si>
  <si>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</si>
  <si>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</si>
  <si>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</si>
  <si>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</si>
  <si>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</si>
  <si>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</si>
  <si>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</si>
  <si>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</si>
  <si>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</si>
  <si>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</si>
  <si>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</si>
  <si>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</si>
  <si>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</si>
  <si>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</si>
  <si>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</si>
  <si>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</si>
  <si>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</si>
  <si>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</si>
  <si>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</si>
  <si>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</si>
  <si>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</si>
  <si>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</si>
  <si>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</si>
  <si>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</si>
  <si>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</si>
  <si>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</si>
  <si>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</si>
  <si>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</si>
  <si>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</si>
  <si>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</si>
  <si>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</si>
  <si>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</si>
  <si>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</si>
  <si>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</si>
  <si>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</si>
  <si>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</si>
  <si>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</si>
  <si>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</si>
  <si>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</si>
  <si>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</si>
  <si>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</si>
  <si>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</si>
  <si>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</si>
  <si>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</si>
  <si>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</si>
  <si>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</si>
  <si>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</si>
  <si>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</si>
  <si>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</si>
  <si>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</si>
  <si>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</si>
  <si>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</si>
  <si>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</si>
  <si>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</si>
  <si>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</si>
  <si>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</si>
  <si>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</si>
  <si>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</si>
  <si>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</si>
  <si>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</si>
  <si>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</si>
  <si>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</si>
  <si>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</si>
  <si>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</si>
  <si>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</si>
  <si>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</si>
  <si>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</si>
  <si>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</si>
  <si>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</si>
  <si>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</si>
  <si>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</si>
  <si>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</si>
  <si>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</si>
  <si>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</si>
  <si>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</si>
  <si>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</si>
  <si>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</si>
  <si>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</si>
  <si>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</si>
  <si>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</si>
  <si>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</si>
  <si>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</si>
  <si>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</si>
  <si>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</si>
  <si>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</si>
  <si>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</si>
  <si>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</si>
  <si>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</si>
  <si>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</si>
  <si>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</si>
  <si>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</si>
  <si>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</si>
  <si>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</si>
  <si>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</si>
  <si>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</si>
  <si>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</si>
  <si>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</si>
  <si>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</si>
  <si>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</si>
  <si>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</si>
  <si>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</si>
  <si>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</si>
  <si>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</si>
  <si>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</si>
  <si>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</si>
  <si>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</si>
  <si>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</si>
  <si>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</si>
  <si>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</si>
  <si>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</si>
  <si>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</si>
  <si>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</si>
  <si>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</si>
  <si>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</si>
  <si>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</si>
  <si>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</si>
  <si>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</si>
  <si>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</si>
  <si>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</si>
  <si>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</si>
  <si>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</si>
  <si>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</si>
  <si>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</si>
  <si>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</si>
  <si>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</si>
  <si>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</si>
  <si>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</si>
  <si>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</si>
  <si>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</si>
  <si>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</si>
  <si>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</si>
  <si>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</si>
  <si>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</si>
  <si>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</si>
  <si>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</si>
  <si>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</si>
  <si>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</si>
  <si>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</si>
  <si>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</si>
  <si>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</si>
  <si>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</si>
  <si>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</si>
  <si>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</si>
  <si>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</si>
  <si>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</si>
  <si>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</si>
  <si>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</si>
  <si>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</si>
  <si>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</si>
  <si>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</si>
  <si>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</si>
  <si>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</si>
  <si>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</si>
  <si>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</si>
  <si>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</si>
  <si>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</si>
  <si>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</si>
  <si>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</si>
  <si>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</si>
  <si>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</si>
  <si>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</si>
  <si>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</si>
  <si>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</si>
  <si>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</si>
  <si>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</si>
  <si>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</si>
  <si>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</si>
  <si>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</si>
  <si>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</si>
  <si>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</si>
  <si>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</si>
  <si>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</si>
  <si>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</si>
  <si>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</si>
  <si>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</si>
  <si>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</si>
  <si>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</si>
  <si>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</si>
  <si>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</si>
  <si>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</si>
  <si>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</si>
  <si>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</si>
  <si>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</si>
  <si>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</si>
  <si>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</si>
  <si>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</si>
  <si>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</si>
  <si>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</si>
  <si>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</si>
  <si>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</si>
  <si>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</si>
  <si>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</si>
  <si>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</si>
  <si>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</si>
  <si>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</si>
  <si>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</si>
  <si>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</si>
  <si>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</si>
  <si>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</si>
  <si>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</si>
  <si>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</si>
  <si>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</si>
  <si>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</si>
  <si>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</si>
  <si>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</si>
  <si>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</si>
  <si>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</si>
  <si>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</si>
  <si>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</si>
  <si>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</si>
  <si>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</si>
  <si>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</si>
  <si>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</si>
  <si>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</si>
  <si>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</si>
  <si>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</si>
  <si>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</si>
  <si>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</si>
  <si>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</si>
  <si>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</si>
  <si>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</si>
  <si>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</si>
  <si>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</si>
  <si>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</si>
  <si>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</si>
  <si>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</si>
  <si>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</si>
  <si>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</si>
  <si>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</si>
  <si>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</si>
  <si>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</si>
  <si>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</si>
  <si>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</si>
  <si>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</si>
  <si>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</si>
  <si>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</si>
  <si>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</si>
  <si>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</si>
  <si>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</si>
  <si>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</si>
  <si>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</si>
  <si>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</si>
  <si>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</si>
  <si>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</si>
  <si>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</si>
  <si>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</si>
  <si>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</si>
  <si>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</si>
  <si>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</si>
  <si>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</si>
  <si>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</si>
  <si>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</si>
  <si>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</si>
  <si>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</si>
  <si>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</si>
  <si>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</si>
  <si>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</si>
  <si>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</si>
  <si>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</si>
  <si>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</si>
  <si>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</si>
  <si>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</si>
  <si>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</si>
  <si>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</si>
  <si>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</si>
  <si>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</si>
  <si>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</si>
  <si>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</si>
  <si>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</si>
  <si>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</si>
  <si>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</si>
  <si>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</si>
  <si>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</si>
  <si>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</si>
  <si>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</si>
  <si>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</si>
  <si>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</si>
  <si>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</si>
  <si>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</si>
  <si>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</si>
  <si>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</si>
  <si>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</si>
  <si>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</si>
  <si>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</si>
  <si>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</si>
  <si>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</si>
  <si>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</si>
  <si>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</si>
  <si>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</si>
  <si>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</si>
  <si>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</si>
  <si>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</si>
  <si>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</si>
  <si>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</si>
  <si>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</si>
  <si>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</si>
  <si>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</si>
  <si>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</si>
  <si>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</si>
  <si>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</si>
  <si>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</si>
  <si>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</si>
  <si>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</si>
  <si>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</si>
  <si>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</si>
  <si>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</si>
  <si>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</si>
  <si>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</si>
  <si>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</si>
  <si>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</si>
  <si>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</si>
  <si>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</si>
  <si>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</si>
  <si>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</si>
  <si>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</si>
  <si>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</si>
  <si>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</si>
  <si>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</si>
  <si>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</si>
  <si>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</si>
  <si>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</si>
  <si>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</si>
  <si>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</si>
  <si>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</si>
  <si>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</si>
  <si>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</si>
  <si>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</si>
  <si>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</si>
  <si>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</si>
  <si>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</si>
  <si>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</si>
  <si>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</si>
  <si>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</si>
  <si>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</si>
  <si>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</si>
  <si>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</si>
  <si>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</si>
  <si>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</si>
  <si>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</si>
  <si>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</si>
  <si>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</si>
  <si>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</si>
  <si>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</si>
  <si>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</si>
  <si>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</si>
  <si>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</si>
  <si>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</si>
  <si>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</si>
  <si>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</si>
  <si>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</si>
  <si>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</si>
  <si>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</si>
  <si>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</si>
  <si>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</si>
  <si>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</si>
  <si>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</si>
  <si>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</si>
  <si>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</si>
  <si>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</si>
  <si>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</si>
  <si>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</si>
  <si>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</si>
  <si>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</si>
  <si>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</si>
  <si>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</si>
  <si>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</si>
  <si>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</si>
  <si>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</si>
  <si>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</si>
  <si>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</si>
  <si>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</si>
  <si>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</si>
  <si>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</si>
  <si>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</si>
  <si>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</si>
  <si>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</si>
  <si>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</si>
  <si>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</si>
  <si>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</si>
  <si>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</si>
  <si>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</si>
  <si>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</si>
  <si>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</si>
  <si>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</si>
  <si>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</si>
  <si>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</si>
  <si>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</si>
  <si>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</si>
  <si>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</si>
  <si>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</si>
  <si>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</si>
  <si>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</si>
  <si>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</si>
  <si>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</si>
  <si>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</si>
  <si>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</si>
  <si>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</si>
  <si>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</si>
  <si>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</si>
  <si>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</si>
  <si>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</si>
  <si>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</si>
  <si>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</si>
  <si>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</si>
  <si>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</si>
  <si>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</si>
  <si>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</si>
  <si>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</si>
  <si>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</si>
  <si>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</si>
  <si>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</si>
  <si>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</si>
  <si>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</si>
  <si>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</si>
  <si>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</si>
  <si>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</si>
  <si>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</si>
  <si>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</si>
  <si>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</si>
  <si>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</si>
  <si>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</si>
  <si>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</si>
  <si>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</si>
  <si>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</si>
  <si>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</si>
  <si>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</si>
  <si>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</si>
  <si>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</si>
  <si>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</si>
  <si>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</si>
  <si>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</si>
  <si>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</si>
  <si>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</si>
  <si>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</si>
  <si>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</si>
  <si>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</si>
  <si>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</si>
  <si>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</si>
  <si>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</si>
  <si>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</si>
  <si>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</si>
  <si>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</si>
  <si>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</si>
  <si>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</si>
  <si>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</si>
  <si>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</si>
  <si>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</si>
  <si>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</si>
  <si>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</si>
  <si>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</si>
  <si>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</si>
  <si>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</si>
  <si>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</si>
  <si>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</si>
  <si>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</si>
  <si>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</si>
  <si>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</si>
  <si>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</si>
  <si>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</si>
  <si>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</si>
  <si>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</si>
  <si>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</si>
  <si>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</si>
  <si>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</si>
  <si>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</si>
  <si>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</si>
  <si>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</si>
  <si>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</si>
  <si>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</si>
  <si>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</si>
  <si>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</si>
  <si>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</si>
  <si>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</si>
  <si>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</si>
  <si>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</si>
  <si>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</si>
  <si>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</si>
  <si>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</si>
  <si>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</si>
  <si>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</si>
  <si>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</si>
  <si>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</si>
  <si>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</si>
  <si>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</si>
  <si>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</si>
  <si>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</si>
  <si>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</si>
  <si>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</si>
  <si>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</si>
  <si>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</si>
  <si>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</si>
  <si>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</si>
  <si>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</si>
  <si>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</si>
  <si>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</si>
  <si>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</si>
  <si>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</si>
  <si>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</si>
  <si>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</si>
  <si>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</si>
  <si>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</si>
  <si>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</si>
  <si>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</si>
  <si>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</si>
  <si>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</si>
  <si>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</si>
  <si>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</si>
  <si>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</si>
  <si>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</si>
  <si>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</si>
  <si>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</si>
  <si>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</si>
  <si>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</si>
  <si>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</si>
  <si>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</si>
  <si>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</si>
  <si>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</si>
  <si>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</si>
  <si>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</si>
  <si>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</si>
  <si>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</si>
  <si>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</si>
  <si>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</si>
  <si>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</si>
  <si>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</si>
  <si>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</si>
  <si>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</si>
  <si>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</si>
  <si>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</si>
  <si>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</si>
  <si>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</si>
  <si>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</si>
  <si>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</si>
  <si>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</si>
  <si>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</si>
  <si>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</si>
  <si>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</si>
  <si>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</si>
  <si>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</si>
  <si>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</si>
  <si>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</si>
  <si>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</si>
  <si>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</si>
  <si>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</si>
  <si>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</si>
  <si>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</si>
  <si>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</si>
  <si>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</si>
  <si>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</si>
  <si>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</si>
  <si>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</si>
  <si>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</si>
  <si>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</si>
  <si>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</si>
  <si>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</si>
  <si>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</si>
  <si>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</si>
  <si>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</si>
  <si>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</si>
  <si>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</si>
  <si>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</si>
  <si>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</si>
  <si>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</si>
  <si>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</si>
  <si>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</si>
  <si>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</si>
  <si>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</si>
  <si>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</si>
  <si>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</si>
  <si>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</si>
  <si>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</si>
  <si>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</si>
  <si>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</si>
  <si>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</si>
  <si>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</si>
  <si>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</si>
  <si>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</si>
  <si>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</si>
  <si>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</si>
  <si>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</si>
  <si>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</si>
  <si>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</si>
  <si>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</si>
  <si>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</si>
  <si>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</si>
  <si>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</si>
  <si>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</si>
  <si>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</si>
  <si>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</si>
  <si>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</si>
  <si>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</si>
  <si>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</si>
  <si>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</si>
  <si>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</si>
  <si>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</si>
  <si>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</si>
  <si>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</si>
  <si>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</si>
  <si>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</si>
  <si>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</si>
  <si>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</si>
  <si>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</si>
  <si>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</si>
  <si>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</si>
  <si>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</si>
  <si>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</si>
  <si>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</si>
  <si>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</si>
  <si>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</si>
  <si>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</si>
  <si>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</si>
  <si>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</si>
  <si>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</si>
  <si>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</si>
  <si>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</si>
  <si>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</si>
  <si>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</si>
  <si>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</si>
  <si>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</si>
  <si>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</si>
  <si>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</si>
  <si>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</si>
  <si>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</si>
  <si>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</si>
  <si>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</si>
  <si>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</si>
  <si>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</si>
  <si>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</si>
  <si>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</si>
  <si>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</si>
  <si>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</si>
  <si>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</si>
  <si>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</si>
  <si>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</si>
  <si>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</si>
  <si>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</si>
  <si>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</si>
  <si>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</si>
  <si>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</si>
  <si>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</si>
  <si>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</si>
  <si>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</si>
  <si>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</si>
  <si>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</si>
  <si>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</si>
  <si>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</si>
  <si>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</si>
  <si>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</si>
  <si>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</si>
  <si>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</si>
  <si>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</si>
  <si>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</si>
  <si>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</si>
  <si>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</si>
  <si>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</si>
  <si>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</si>
  <si>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</si>
  <si>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</si>
  <si>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</si>
  <si>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</si>
  <si>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</si>
  <si>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</si>
  <si>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</si>
  <si>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</si>
  <si>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</si>
  <si>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</si>
  <si>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</si>
  <si>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</si>
  <si>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</si>
  <si>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</si>
  <si>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</si>
  <si>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</si>
  <si>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</si>
  <si>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</si>
  <si>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</si>
  <si>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</si>
  <si>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</si>
  <si>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</si>
  <si>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</si>
  <si>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</si>
  <si>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</si>
  <si>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</si>
  <si>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</si>
  <si>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</si>
  <si>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</si>
  <si>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</si>
  <si>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</si>
  <si>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</si>
  <si>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</si>
  <si>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</si>
  <si>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</si>
  <si>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</si>
  <si>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</si>
  <si>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</si>
  <si>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</si>
  <si>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</si>
  <si>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</si>
  <si>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</si>
  <si>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</si>
  <si>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</si>
  <si>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</si>
  <si>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</si>
  <si>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</si>
  <si>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</si>
  <si>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</si>
  <si>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</si>
  <si>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</si>
  <si>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</si>
  <si>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</si>
  <si>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</si>
  <si>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</si>
  <si>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</si>
  <si>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</si>
  <si>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</si>
  <si>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</si>
  <si>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</si>
  <si>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</si>
  <si>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</si>
  <si>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</si>
  <si>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</si>
  <si>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</si>
  <si>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</si>
  <si>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</si>
  <si>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</si>
  <si>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</si>
  <si>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</si>
  <si>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</si>
  <si>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</si>
  <si>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</si>
  <si>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</si>
  <si>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</si>
  <si>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</si>
  <si>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</si>
  <si>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</si>
  <si>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</si>
  <si>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</si>
  <si>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</si>
  <si>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</si>
  <si>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</si>
  <si>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</si>
  <si>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</si>
  <si>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</si>
  <si>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</si>
  <si>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</si>
  <si>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</si>
  <si>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</si>
  <si>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</si>
  <si>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</si>
  <si>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</si>
  <si>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</si>
  <si>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</si>
  <si>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</si>
  <si>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</si>
  <si>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</si>
  <si>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</si>
  <si>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</si>
  <si>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</si>
  <si>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</si>
  <si>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</si>
  <si>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</si>
  <si>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</si>
  <si>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</si>
  <si>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</si>
  <si>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</si>
  <si>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</si>
  <si>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</si>
  <si>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</si>
  <si>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</si>
  <si>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</si>
  <si>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</si>
  <si>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</si>
  <si>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</si>
  <si>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</si>
  <si>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</si>
  <si>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</si>
  <si>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</si>
  <si>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</si>
  <si>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</si>
  <si>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</si>
  <si>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</si>
  <si>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</si>
  <si>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</si>
  <si>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</si>
  <si>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</si>
  <si>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</si>
  <si>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</si>
  <si>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</si>
  <si>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</si>
  <si>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</si>
  <si>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</si>
  <si>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</si>
  <si>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</si>
  <si>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</si>
  <si>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</si>
  <si>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</si>
  <si>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</si>
  <si>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</si>
  <si>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</si>
  <si>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</si>
  <si>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</si>
  <si>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</si>
  <si>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</si>
  <si>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</si>
  <si>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</si>
  <si>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</si>
  <si>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</si>
  <si>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</si>
  <si>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</si>
  <si>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</si>
  <si>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</si>
  <si>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</si>
  <si>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</si>
  <si>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</si>
  <si>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</si>
  <si>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</si>
  <si>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</si>
  <si>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</si>
  <si>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</si>
  <si>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</si>
  <si>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</si>
  <si>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</si>
  <si>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</si>
  <si>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</si>
  <si>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</si>
  <si>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</si>
  <si>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</si>
  <si>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</si>
  <si>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</si>
  <si>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</si>
  <si>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</si>
  <si>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</si>
  <si>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</si>
  <si>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</si>
  <si>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</si>
  <si>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</si>
  <si>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</si>
  <si>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</si>
  <si>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</si>
  <si>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</si>
  <si>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</si>
  <si>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</si>
  <si>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</si>
  <si>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</si>
  <si>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</si>
  <si>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</si>
  <si>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</si>
  <si>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</si>
  <si>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</si>
  <si>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</si>
  <si>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</si>
  <si>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</si>
  <si>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</si>
  <si>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</si>
  <si>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</si>
  <si>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</si>
  <si>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</si>
  <si>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</si>
  <si>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</si>
  <si>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</si>
  <si>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</si>
  <si>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</si>
  <si>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</si>
  <si>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</si>
  <si>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</si>
  <si>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</si>
  <si>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</si>
  <si>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</si>
  <si>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</si>
  <si>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</si>
  <si>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</si>
  <si>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</si>
  <si>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</si>
  <si>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</si>
  <si>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</si>
  <si>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</si>
  <si>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</si>
  <si>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</si>
  <si>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</si>
  <si>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</si>
  <si>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</si>
  <si>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</si>
  <si>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</si>
  <si>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</si>
  <si>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</si>
  <si>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</si>
  <si>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</si>
  <si>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</si>
  <si>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</si>
  <si>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</si>
  <si>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</si>
  <si>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</si>
  <si>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</si>
  <si>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</si>
  <si>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</si>
  <si>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</si>
  <si>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</si>
  <si>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</si>
  <si>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</si>
  <si>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</si>
  <si>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</si>
  <si>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</si>
  <si>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</si>
  <si>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</si>
  <si>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</si>
  <si>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</si>
  <si>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</si>
  <si>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</si>
  <si>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</si>
  <si>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</si>
  <si>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</si>
  <si>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</si>
  <si>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</si>
  <si>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</si>
  <si>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</si>
  <si>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</si>
  <si>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</si>
  <si>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</si>
  <si>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</si>
  <si>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</si>
  <si>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</si>
  <si>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</si>
  <si>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</si>
  <si>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</si>
  <si>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</si>
  <si>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</si>
  <si>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</si>
  <si>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</si>
  <si>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</si>
  <si>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</si>
  <si>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</si>
  <si>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</si>
  <si>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</si>
  <si>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</si>
  <si>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</si>
  <si>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</si>
  <si>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</si>
  <si>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</si>
  <si>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</si>
  <si>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</si>
  <si>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</si>
  <si>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</si>
  <si>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</si>
  <si>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</si>
  <si>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</si>
  <si>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</si>
  <si>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</si>
  <si>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</si>
  <si>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</si>
  <si>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</si>
  <si>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</si>
  <si>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</si>
  <si>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</si>
  <si>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</si>
  <si>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</si>
  <si>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</si>
  <si>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</si>
  <si>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</si>
  <si>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</si>
  <si>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</si>
  <si>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</si>
  <si>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</si>
  <si>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</si>
  <si>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</si>
  <si>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</si>
  <si>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</si>
  <si>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</si>
  <si>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</si>
  <si>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</si>
  <si>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</si>
  <si>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</si>
  <si>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</si>
  <si>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</si>
  <si>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</si>
  <si>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</si>
  <si>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</si>
  <si>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</si>
  <si>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</si>
  <si>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</si>
  <si>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</si>
  <si>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</si>
  <si>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</si>
  <si>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</si>
  <si>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</si>
  <si>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</si>
  <si>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</si>
  <si>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</si>
  <si>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</si>
  <si>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</si>
  <si>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</si>
  <si>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</si>
  <si>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</si>
  <si>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</si>
  <si>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</si>
  <si>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</si>
  <si>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</si>
  <si>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</si>
  <si>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</si>
  <si>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</si>
  <si>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</si>
  <si>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</si>
  <si>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</si>
  <si>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</si>
  <si>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</si>
  <si>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</si>
  <si>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</si>
  <si>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</si>
  <si>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</si>
  <si>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</si>
  <si>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</si>
  <si>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</si>
  <si>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</si>
  <si>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</si>
  <si>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</si>
  <si>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</si>
  <si>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</si>
  <si>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</si>
  <si>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</si>
  <si>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</si>
  <si>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</si>
  <si>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</si>
  <si>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</si>
  <si>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</si>
  <si>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</si>
  <si>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</si>
  <si>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</si>
  <si>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</si>
  <si>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</si>
  <si>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</si>
  <si>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</si>
  <si>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</si>
  <si>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</si>
  <si>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</si>
  <si>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</si>
  <si>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</si>
  <si>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</si>
  <si>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</si>
  <si>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</si>
  <si>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</si>
  <si>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</si>
  <si>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</si>
  <si>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</si>
  <si>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</si>
  <si>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</si>
  <si>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</si>
  <si>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</si>
  <si>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</si>
  <si>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</si>
  <si>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</si>
  <si>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</si>
  <si>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</si>
  <si>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</si>
  <si>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</si>
  <si>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</si>
  <si>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</si>
  <si>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</si>
  <si>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</si>
  <si>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</si>
  <si>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</si>
  <si>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</si>
  <si>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</si>
  <si>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</si>
  <si>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</si>
  <si>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</si>
  <si>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</si>
  <si>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</si>
  <si>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</si>
  <si>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</si>
  <si>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</si>
  <si>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</si>
  <si>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</si>
  <si>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</si>
  <si>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</si>
  <si>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</si>
  <si>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</si>
  <si>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</si>
  <si>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</si>
  <si>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</si>
  <si>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</si>
  <si>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</si>
  <si>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</si>
  <si>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</si>
  <si>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</si>
  <si>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</si>
  <si>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</si>
  <si>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</si>
  <si>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</si>
  <si>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</si>
  <si>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</si>
  <si>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</si>
  <si>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</si>
  <si>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</si>
  <si>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</si>
  <si>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</si>
  <si>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</si>
  <si>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</si>
  <si>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</si>
  <si>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</si>
  <si>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</si>
  <si>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</si>
  <si>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</si>
  <si>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</si>
  <si>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</si>
  <si>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</si>
  <si>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</si>
  <si>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</si>
  <si>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</si>
  <si>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</si>
  <si>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</si>
  <si>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</si>
  <si>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</si>
  <si>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</si>
  <si>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</si>
  <si>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</si>
  <si>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</si>
  <si>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</si>
  <si>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</si>
  <si>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</si>
  <si>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</si>
  <si>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</si>
  <si>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</si>
  <si>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</si>
  <si>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</si>
  <si>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</si>
  <si>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</si>
  <si>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</si>
  <si>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</si>
  <si>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</si>
  <si>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</si>
  <si>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</si>
  <si>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</si>
  <si>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</si>
  <si>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</si>
  <si>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</si>
  <si>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</si>
  <si>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</si>
  <si>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</si>
  <si>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</si>
  <si>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</si>
  <si>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</si>
  <si>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</si>
  <si>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</si>
  <si>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</si>
  <si>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</si>
  <si>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</si>
  <si>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</si>
  <si>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</si>
  <si>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</si>
  <si>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</si>
  <si>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</si>
  <si>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</si>
  <si>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</si>
  <si>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</si>
  <si>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</si>
  <si>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</si>
  <si>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</si>
  <si>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</si>
  <si>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</si>
  <si>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</si>
  <si>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</si>
  <si>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</si>
  <si>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</si>
  <si>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</si>
  <si>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</si>
  <si>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</si>
  <si>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</si>
  <si>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</si>
  <si>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</si>
  <si>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</si>
  <si>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</si>
  <si>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</si>
  <si>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</si>
  <si>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</si>
  <si>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</si>
  <si>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</si>
  <si>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</si>
  <si>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</si>
  <si>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</si>
  <si>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</si>
  <si>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</si>
  <si>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</si>
  <si>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</si>
  <si>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</si>
  <si>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</si>
  <si>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</si>
  <si>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</si>
  <si>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</si>
  <si>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</si>
  <si>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</si>
  <si>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</si>
  <si>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</si>
  <si>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</si>
  <si>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</si>
  <si>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</si>
  <si>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</si>
  <si>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</si>
  <si>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</si>
  <si>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</si>
  <si>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</si>
  <si>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</si>
  <si>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</si>
  <si>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</si>
  <si>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</si>
  <si>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</si>
  <si>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</si>
  <si>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</si>
  <si>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</si>
  <si>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</si>
  <si>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</si>
  <si>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</si>
  <si>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</si>
  <si>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</si>
  <si>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</si>
  <si>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</si>
  <si>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</si>
  <si>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</si>
  <si>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</si>
  <si>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</si>
  <si>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</si>
  <si>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</si>
  <si>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</si>
  <si>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</si>
  <si>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</si>
  <si>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</si>
  <si>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</si>
  <si>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</si>
  <si>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</si>
  <si>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</si>
  <si>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</si>
  <si>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</si>
  <si>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</si>
  <si>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</si>
  <si>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</si>
  <si>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</si>
  <si>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</si>
  <si>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</si>
  <si>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</si>
  <si>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</si>
  <si>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</si>
  <si>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</si>
  <si>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</si>
  <si>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</si>
  <si>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</si>
  <si>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</si>
  <si>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</si>
  <si>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</si>
  <si>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</si>
  <si>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</si>
  <si>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</si>
  <si>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</si>
  <si>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</si>
  <si>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</si>
  <si>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</si>
  <si>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</si>
  <si>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</si>
  <si>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</si>
  <si>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</si>
  <si>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</si>
  <si>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</si>
  <si>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</si>
  <si>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</si>
  <si>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</si>
  <si>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</si>
  <si>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</si>
  <si>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</si>
  <si>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</si>
  <si>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</si>
  <si>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</si>
  <si>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</si>
  <si>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</si>
  <si>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</si>
  <si>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</si>
  <si>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</si>
  <si>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</si>
  <si>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</si>
  <si>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</si>
  <si>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</si>
  <si>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</si>
  <si>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</si>
  <si>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</si>
  <si>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</si>
  <si>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</si>
  <si>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</si>
  <si>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</si>
  <si>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</si>
  <si>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</si>
  <si>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</si>
  <si>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</si>
  <si>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</si>
  <si>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</si>
  <si>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</si>
  <si>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</si>
  <si>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</si>
  <si>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</si>
  <si>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</si>
  <si>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</si>
  <si>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</si>
  <si>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</si>
  <si>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</si>
  <si>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</si>
  <si>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</si>
  <si>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</si>
  <si>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</si>
  <si>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</si>
  <si>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</si>
  <si>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</si>
  <si>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</si>
  <si>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</si>
  <si>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</si>
  <si>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</si>
  <si>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</si>
  <si>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</si>
  <si>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</si>
  <si>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</si>
  <si>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</si>
  <si>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</si>
  <si>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</si>
  <si>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</si>
  <si>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</si>
  <si>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</si>
  <si>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</si>
  <si>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</si>
  <si>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</si>
  <si>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</si>
  <si>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</si>
  <si>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</si>
  <si>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</si>
  <si>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</si>
  <si>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</si>
  <si>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</si>
  <si>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</si>
  <si>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</si>
  <si>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</si>
  <si>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</si>
  <si>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</si>
  <si>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</si>
  <si>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</si>
  <si>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</si>
  <si>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</si>
  <si>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</si>
  <si>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</si>
  <si>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</si>
  <si>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</si>
  <si>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</si>
  <si>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</si>
  <si>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</si>
  <si>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</si>
  <si>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</si>
  <si>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</si>
  <si>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</si>
  <si>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</si>
  <si>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</si>
  <si>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</si>
  <si>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</si>
  <si>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</si>
  <si>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</si>
  <si>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</si>
  <si>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</si>
  <si>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</si>
  <si>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</si>
  <si>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</si>
  <si>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</si>
  <si>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</si>
  <si>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</si>
  <si>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</si>
  <si>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</si>
  <si>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</si>
  <si>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</si>
  <si>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</si>
  <si>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</si>
  <si>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</si>
  <si>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</si>
  <si>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</si>
  <si>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</si>
  <si>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</si>
  <si>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</si>
  <si>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</si>
  <si>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</si>
  <si>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</si>
  <si>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</si>
  <si>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</si>
  <si>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</si>
  <si>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</si>
  <si>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</si>
  <si>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</si>
  <si>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</si>
  <si>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</si>
  <si>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</si>
  <si>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</si>
  <si>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</si>
  <si>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</si>
  <si>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</si>
  <si>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</si>
  <si>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</si>
  <si>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</si>
  <si>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</si>
  <si>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</si>
  <si>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</si>
  <si>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</si>
  <si>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</si>
  <si>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</si>
  <si>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</si>
  <si>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</si>
  <si>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</si>
  <si>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</si>
  <si>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</si>
  <si>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</si>
  <si>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</si>
  <si>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</si>
  <si>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</si>
  <si>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</si>
  <si>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</si>
  <si>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</si>
  <si>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</si>
  <si>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</si>
  <si>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</si>
  <si>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</si>
  <si>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</si>
  <si>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</si>
  <si>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</si>
  <si>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</si>
  <si>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</si>
  <si>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</si>
  <si>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</si>
  <si>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</si>
  <si>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</si>
  <si>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</si>
  <si>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</si>
  <si>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</si>
  <si>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</si>
  <si>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</si>
  <si>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</si>
  <si>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</si>
  <si>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</si>
  <si>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</si>
  <si>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</si>
  <si>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</si>
  <si>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</si>
  <si>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</si>
  <si>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</si>
  <si>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</si>
  <si>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</si>
  <si>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</si>
  <si>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</si>
  <si>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</si>
  <si>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</si>
  <si>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</si>
  <si>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</si>
  <si>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</si>
  <si>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</si>
  <si>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</si>
  <si>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</si>
  <si>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</si>
  <si>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</si>
  <si>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</si>
  <si>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</si>
  <si>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</si>
  <si>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</si>
  <si>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</si>
  <si>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</si>
  <si>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</si>
  <si>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</si>
  <si>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</si>
  <si>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</si>
  <si>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</si>
  <si>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</si>
  <si>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</si>
  <si>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</si>
  <si>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</si>
  <si>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</si>
  <si>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</si>
  <si>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</si>
  <si>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</si>
  <si>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</si>
  <si>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</si>
  <si>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</si>
  <si>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</si>
  <si>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</si>
  <si>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</si>
  <si>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</si>
  <si>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</si>
  <si>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</si>
  <si>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</si>
  <si>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</si>
  <si>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</si>
  <si>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</si>
  <si>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</si>
  <si>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</si>
  <si>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</si>
  <si>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</si>
  <si>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</si>
  <si>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</si>
  <si>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</si>
  <si>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</si>
  <si>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</si>
  <si>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</si>
  <si>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</si>
  <si>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</si>
  <si>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</si>
  <si>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</si>
  <si>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</si>
  <si>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</si>
  <si>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</si>
  <si>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</si>
  <si>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</si>
  <si>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</si>
  <si>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</si>
  <si>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</si>
  <si>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</si>
  <si>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</si>
  <si>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</si>
  <si>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</si>
  <si>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</si>
  <si>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</si>
  <si>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</si>
  <si>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</si>
  <si>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</si>
  <si>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</si>
  <si>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</si>
  <si>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</si>
  <si>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</si>
  <si>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</si>
  <si>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</si>
  <si>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</si>
  <si>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</si>
  <si>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</si>
  <si>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</si>
  <si>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</si>
  <si>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</si>
  <si>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</si>
  <si>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</si>
  <si>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</si>
  <si>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</si>
  <si>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</si>
  <si>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</si>
  <si>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</si>
  <si>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</si>
  <si>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</si>
  <si>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</si>
  <si>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</si>
  <si>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</si>
  <si>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</si>
  <si>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</si>
  <si>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</si>
  <si>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</si>
  <si>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</si>
  <si>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</si>
  <si>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</si>
  <si>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</si>
  <si>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</si>
  <si>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</si>
  <si>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</si>
  <si>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</si>
  <si>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</si>
  <si>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</si>
  <si>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</si>
  <si>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</si>
  <si>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</si>
  <si>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</si>
  <si>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</si>
  <si>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</si>
  <si>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</si>
  <si>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</si>
  <si>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</si>
  <si>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</si>
  <si>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</si>
  <si>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</si>
  <si>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</si>
  <si>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</si>
  <si>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</si>
  <si>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</si>
  <si>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</si>
  <si>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</si>
  <si>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</si>
  <si>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</si>
  <si>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</si>
  <si>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</si>
  <si>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</si>
  <si>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</si>
  <si>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</si>
  <si>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</si>
  <si>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</si>
  <si>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</si>
  <si>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</si>
  <si>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</si>
  <si>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</si>
  <si>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</si>
  <si>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</si>
  <si>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</si>
  <si>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</si>
  <si>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</si>
  <si>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</si>
  <si>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</si>
  <si>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</si>
  <si>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</si>
  <si>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</si>
  <si>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</si>
  <si>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</si>
  <si>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</si>
  <si>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</si>
  <si>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</si>
  <si>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</si>
  <si>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</si>
  <si>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</si>
  <si>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</si>
  <si>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</si>
  <si>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</si>
  <si>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</si>
  <si>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</si>
  <si>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</si>
  <si>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</si>
  <si>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</si>
  <si>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</si>
  <si>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</si>
  <si>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</si>
  <si>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</si>
  <si>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</si>
  <si>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</si>
  <si>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</si>
  <si>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</si>
  <si>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</si>
  <si>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</si>
  <si>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</si>
  <si>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</si>
  <si>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</si>
  <si>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</si>
  <si>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</si>
  <si>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</si>
  <si>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</si>
  <si>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</si>
  <si>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</si>
  <si>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</si>
  <si>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</si>
  <si>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</si>
  <si>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</si>
  <si>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</si>
  <si>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</si>
  <si>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</si>
  <si>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</si>
  <si>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</si>
  <si>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</si>
  <si>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</si>
  <si>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</si>
  <si>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</si>
  <si>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</si>
  <si>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</si>
  <si>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</si>
  <si>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</si>
  <si>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</si>
  <si>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</si>
  <si>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</si>
  <si>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</si>
  <si>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</si>
  <si>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</si>
  <si>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</si>
  <si>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</si>
  <si>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</si>
  <si>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</si>
  <si>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</si>
  <si>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</si>
  <si>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</si>
  <si>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</si>
  <si>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</si>
  <si>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</si>
  <si>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</si>
  <si>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</si>
  <si>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</si>
  <si>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</si>
  <si>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</si>
  <si>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</si>
  <si>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</si>
  <si>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</si>
  <si>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</si>
  <si>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</si>
  <si>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</si>
  <si>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</si>
  <si>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</si>
  <si>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</si>
  <si>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</si>
  <si>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</si>
  <si>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</si>
  <si>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</si>
  <si>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</si>
  <si>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</si>
  <si>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</si>
  <si>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</si>
  <si>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</si>
  <si>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</si>
  <si>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</si>
  <si>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</si>
  <si>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</si>
  <si>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</si>
  <si>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</si>
  <si>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</si>
  <si>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</si>
  <si>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</si>
  <si>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</si>
  <si>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</si>
  <si>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</si>
  <si>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</si>
  <si>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</si>
  <si>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</si>
  <si>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</si>
  <si>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</si>
  <si>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</si>
  <si>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</si>
  <si>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</si>
  <si>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</si>
  <si>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</si>
  <si>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</si>
  <si>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</si>
  <si>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</si>
  <si>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</si>
  <si>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</si>
  <si>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</si>
  <si>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</si>
  <si>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</si>
  <si>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</si>
  <si>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</si>
  <si>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</si>
  <si>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</si>
  <si>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</si>
  <si>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</si>
  <si>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</si>
  <si>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</si>
  <si>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</si>
  <si>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</si>
  <si>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</si>
  <si>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</si>
  <si>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</si>
  <si>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</si>
  <si>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</si>
  <si>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</si>
  <si>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</si>
  <si>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</si>
  <si>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</si>
  <si>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</si>
  <si>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</si>
  <si>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</si>
  <si>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</si>
  <si>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</si>
  <si>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</si>
  <si>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</si>
  <si>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</si>
  <si>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</si>
  <si>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</si>
  <si>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</si>
  <si>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</si>
  <si>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</si>
  <si>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</si>
  <si>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</si>
  <si>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</si>
  <si>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</si>
  <si>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</si>
  <si>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</si>
  <si>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</si>
  <si>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</si>
  <si>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</si>
  <si>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</si>
  <si>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</si>
  <si>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</si>
  <si>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</si>
  <si>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</si>
  <si>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</si>
  <si>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</si>
  <si>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</si>
  <si>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</si>
  <si>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</si>
  <si>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</si>
  <si>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</si>
  <si>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</si>
  <si>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</si>
  <si>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</si>
  <si>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</si>
  <si>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</si>
  <si>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</si>
  <si>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</si>
  <si>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</si>
  <si>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</si>
  <si>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</si>
  <si>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</si>
  <si>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</si>
  <si>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</si>
  <si>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</si>
  <si>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</si>
  <si>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</si>
  <si>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</si>
  <si>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</si>
  <si>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</si>
  <si>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</si>
  <si>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</si>
  <si>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</si>
  <si>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</si>
  <si>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</si>
  <si>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</si>
  <si>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</si>
  <si>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</si>
  <si>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</si>
  <si>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</si>
  <si>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</si>
  <si>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</si>
  <si>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</si>
  <si>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</si>
  <si>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</si>
  <si>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</si>
  <si>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</si>
  <si>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</si>
  <si>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</si>
  <si>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</si>
  <si>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</si>
  <si>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</si>
  <si>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</si>
  <si>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</si>
  <si>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</si>
  <si>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</si>
  <si>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</si>
  <si>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</si>
  <si>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</si>
  <si>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</si>
  <si>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</si>
  <si>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</si>
  <si>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</si>
  <si>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</si>
  <si>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</si>
  <si>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</si>
  <si>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</si>
  <si>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</si>
  <si>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</si>
  <si>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</si>
  <si>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</si>
  <si>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</si>
  <si>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</si>
  <si>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</si>
  <si>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</si>
  <si>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</si>
  <si>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</si>
  <si>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</si>
  <si>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</si>
  <si>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</si>
  <si>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</si>
  <si>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</si>
  <si>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</si>
  <si>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</si>
  <si>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</si>
  <si>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</si>
  <si>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</si>
  <si>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</si>
  <si>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</si>
  <si>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</si>
  <si>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</si>
  <si>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</si>
  <si>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</si>
  <si>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</si>
  <si>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</si>
  <si>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</si>
  <si>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</si>
  <si>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</si>
  <si>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</si>
  <si>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</si>
  <si>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</si>
  <si>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</si>
  <si>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</si>
  <si>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</si>
  <si>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</si>
  <si>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</si>
  <si>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</si>
  <si>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</si>
  <si>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</si>
  <si>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</si>
  <si>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</si>
  <si>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</si>
  <si>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</si>
  <si>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</si>
  <si>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</si>
  <si>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</si>
  <si>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</si>
  <si>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</si>
  <si>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</si>
  <si>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</si>
  <si>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</si>
  <si>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</si>
  <si>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</si>
  <si>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</si>
  <si>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</si>
  <si>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</si>
  <si>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</si>
  <si>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</si>
  <si>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</si>
  <si>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</si>
  <si>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</si>
  <si>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</si>
  <si>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</si>
  <si>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</si>
  <si>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</si>
  <si>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</si>
  <si>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</si>
  <si>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</si>
  <si>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</si>
  <si>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</si>
  <si>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</si>
  <si>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</si>
  <si>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</si>
  <si>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</si>
  <si>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</si>
  <si>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</si>
  <si>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</si>
  <si>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</si>
  <si>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</si>
  <si>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</si>
  <si>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</si>
  <si>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</si>
  <si>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</si>
  <si>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</si>
  <si>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</si>
  <si>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</si>
  <si>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</si>
  <si>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</si>
  <si>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</si>
  <si>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</si>
  <si>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</si>
  <si>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</si>
  <si>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</si>
  <si>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</si>
  <si>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</si>
  <si>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</si>
  <si>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</si>
  <si>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</si>
  <si>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</si>
  <si>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</si>
  <si>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</si>
  <si>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</si>
  <si>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</si>
  <si>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</si>
  <si>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</si>
  <si>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</si>
  <si>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</si>
  <si>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</si>
  <si>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</si>
  <si>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</si>
  <si>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</si>
  <si>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</si>
  <si>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</si>
  <si>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</si>
  <si>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</si>
  <si>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</si>
  <si>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</si>
  <si>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</si>
  <si>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</si>
  <si>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</si>
  <si>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</si>
  <si>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</si>
  <si>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</si>
  <si>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</si>
  <si>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</si>
  <si>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</si>
  <si>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</si>
  <si>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</si>
  <si>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</si>
  <si>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</si>
  <si>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</si>
  <si>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</si>
  <si>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</si>
  <si>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</si>
  <si>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</si>
  <si>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</si>
  <si>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</si>
  <si>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</si>
  <si>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</si>
  <si>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</si>
  <si>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</si>
  <si>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</si>
  <si>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</si>
  <si>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</si>
  <si>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</si>
  <si>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</si>
  <si>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</si>
  <si>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</si>
  <si>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</si>
  <si>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</si>
  <si>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</si>
  <si>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</si>
  <si>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</si>
  <si>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</si>
  <si>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</si>
  <si>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</si>
  <si>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</si>
  <si>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</si>
  <si>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</si>
  <si>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</si>
  <si>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</si>
  <si>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</si>
  <si>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</si>
  <si>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</si>
  <si>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</si>
  <si>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</si>
  <si>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</si>
  <si>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</si>
  <si>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</si>
  <si>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</si>
  <si>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</si>
  <si>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</si>
  <si>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</si>
  <si>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</si>
  <si>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</si>
  <si>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</si>
  <si>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</si>
  <si>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</si>
  <si>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</si>
  <si>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</si>
  <si>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</si>
  <si>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</si>
  <si>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</si>
  <si>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</si>
  <si>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</si>
  <si>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</si>
  <si>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</si>
  <si>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</si>
  <si>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</si>
  <si>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</si>
  <si>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</si>
  <si>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</si>
  <si>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</si>
  <si>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</si>
  <si>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</si>
  <si>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</si>
  <si>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</si>
  <si>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</si>
  <si>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</si>
  <si>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</si>
  <si>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</si>
  <si>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</si>
  <si>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</si>
  <si>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</si>
  <si>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</si>
  <si>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</si>
  <si>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</si>
  <si>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</si>
  <si>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</si>
  <si>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</si>
  <si>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</si>
  <si>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</si>
  <si>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</si>
  <si>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</si>
  <si>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</si>
  <si>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</si>
  <si>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</si>
  <si>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</si>
  <si>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</si>
  <si>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</si>
  <si>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</si>
  <si>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</si>
  <si>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</si>
  <si>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</si>
  <si>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</si>
  <si>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</si>
  <si>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</si>
  <si>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</si>
  <si>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</si>
  <si>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</si>
  <si>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</si>
  <si>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</si>
  <si>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</si>
  <si>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</si>
  <si>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</si>
  <si>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</si>
  <si>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</si>
  <si>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</si>
  <si>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</si>
  <si>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</si>
  <si>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</si>
  <si>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</si>
  <si>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</si>
  <si>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</si>
  <si>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</si>
  <si>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</si>
  <si>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</si>
  <si>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</si>
  <si>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</si>
  <si>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</si>
  <si>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</si>
  <si>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</si>
  <si>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</si>
  <si>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</si>
  <si>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</si>
  <si>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</si>
  <si>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</si>
  <si>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</si>
  <si>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</si>
  <si>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</si>
  <si>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</si>
  <si>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</si>
  <si>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</si>
  <si>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</si>
  <si>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</si>
  <si>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</si>
  <si>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</si>
  <si>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</si>
  <si>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</si>
  <si>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</si>
  <si>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</si>
  <si>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</si>
  <si>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</si>
  <si>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</si>
  <si>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</si>
  <si>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</si>
  <si>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</si>
  <si>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</si>
  <si>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</si>
  <si>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</si>
  <si>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</si>
  <si>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</si>
  <si>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</si>
  <si>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</si>
  <si>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</si>
  <si>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</si>
  <si>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</si>
  <si>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</si>
  <si>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</si>
  <si>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</si>
  <si>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</si>
  <si>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</si>
  <si>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</si>
  <si>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</si>
  <si>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</si>
  <si>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</si>
  <si>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</si>
  <si>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</si>
  <si>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</si>
  <si>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</si>
  <si>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</si>
  <si>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</si>
  <si>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</si>
  <si>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</si>
  <si>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</si>
  <si>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</si>
  <si>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</si>
  <si>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</si>
  <si>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</si>
  <si>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</si>
  <si>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</si>
  <si>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</si>
  <si>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</si>
  <si>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</si>
  <si>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</si>
  <si>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</si>
  <si>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</si>
  <si>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</si>
  <si>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</si>
  <si>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</si>
  <si>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</si>
  <si>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</si>
  <si>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</si>
  <si>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</si>
  <si>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</si>
  <si>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</si>
  <si>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</si>
  <si>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</si>
  <si>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</si>
  <si>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</si>
  <si>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</si>
  <si>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</si>
  <si>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</si>
  <si>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</si>
  <si>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</si>
  <si>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</si>
  <si>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</si>
  <si>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</si>
  <si>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</si>
  <si>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</si>
  <si>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</si>
  <si>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</si>
  <si>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</si>
  <si>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</si>
  <si>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</si>
  <si>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</si>
  <si>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</si>
  <si>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</si>
  <si>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</si>
  <si>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</si>
  <si>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</si>
  <si>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</si>
  <si>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</si>
  <si>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</si>
  <si>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</si>
  <si>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</si>
  <si>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</si>
  <si>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</si>
  <si>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</si>
  <si>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</si>
  <si>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</si>
  <si>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</si>
  <si>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</si>
  <si>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</si>
  <si>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</si>
  <si>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</si>
  <si>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</si>
  <si>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</si>
  <si>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</si>
  <si>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</si>
  <si>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</si>
  <si>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</si>
  <si>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</si>
  <si>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</si>
  <si>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</si>
  <si>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</si>
  <si>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</si>
  <si>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</si>
  <si>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</si>
  <si>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</si>
  <si>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</si>
  <si>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</si>
  <si>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</si>
  <si>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</si>
  <si>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</si>
  <si>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</si>
  <si>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</si>
  <si>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</si>
  <si>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</si>
  <si>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</si>
  <si>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</si>
  <si>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</si>
  <si>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</si>
  <si>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</si>
  <si>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</si>
  <si>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</si>
  <si>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</si>
  <si>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</si>
  <si>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</si>
  <si>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</si>
  <si>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</si>
  <si>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</si>
  <si>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</si>
  <si>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</si>
  <si>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</si>
  <si>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</si>
  <si>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</si>
  <si>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</si>
  <si>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</si>
  <si>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</si>
  <si>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</si>
  <si>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</si>
  <si>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</si>
  <si>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</si>
  <si>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</si>
  <si>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</si>
  <si>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</si>
  <si>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</si>
  <si>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</si>
  <si>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</si>
  <si>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</si>
  <si>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</si>
  <si>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</si>
  <si>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</si>
  <si>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</si>
  <si>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</si>
  <si>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</si>
  <si>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</si>
  <si>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</si>
  <si>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</si>
  <si>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</si>
  <si>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</si>
  <si>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</si>
  <si>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</si>
  <si>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</si>
  <si>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</si>
  <si>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</si>
  <si>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</si>
  <si>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</si>
  <si>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</si>
  <si>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</si>
  <si>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</si>
  <si>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</si>
  <si>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</si>
  <si>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</si>
  <si>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</si>
  <si>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</si>
  <si>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</si>
  <si>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</si>
  <si>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</si>
  <si>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</si>
  <si>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</si>
  <si>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</si>
  <si>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</si>
  <si>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</si>
  <si>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</si>
  <si>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</si>
  <si>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</si>
  <si>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</si>
  <si>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</si>
  <si>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</si>
  <si>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</si>
  <si>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</si>
  <si>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</si>
  <si>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</si>
  <si>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</si>
  <si>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</si>
  <si>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</si>
  <si>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</si>
  <si>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</si>
  <si>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</si>
  <si>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</si>
  <si>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</si>
  <si>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</si>
  <si>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</si>
  <si>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</si>
  <si>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</si>
  <si>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</si>
  <si>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</si>
  <si>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</si>
  <si>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</si>
  <si>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</si>
  <si>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</si>
  <si>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</si>
  <si>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</si>
  <si>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</si>
  <si>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</si>
  <si>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</si>
  <si>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</si>
  <si>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</si>
  <si>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</si>
  <si>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</si>
  <si>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</si>
  <si>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</si>
  <si>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</si>
  <si>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</si>
  <si>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</si>
  <si>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</si>
  <si>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</si>
  <si>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</si>
  <si>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</si>
  <si>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</si>
  <si>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</si>
  <si>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</si>
  <si>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</si>
  <si>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</si>
  <si>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</si>
  <si>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</si>
  <si>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</si>
  <si>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</si>
  <si>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</si>
  <si>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</si>
  <si>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</si>
  <si>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</si>
  <si>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</si>
  <si>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</si>
  <si>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</si>
  <si>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</si>
  <si>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</si>
  <si>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</si>
  <si>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</si>
  <si>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</si>
  <si>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</si>
  <si>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</si>
  <si>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</si>
  <si>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</si>
  <si>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</si>
  <si>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</si>
  <si>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</si>
  <si>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</si>
  <si>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</si>
  <si>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</si>
  <si>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</si>
  <si>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</si>
  <si>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</si>
  <si>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</si>
  <si>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</si>
  <si>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</si>
  <si>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</si>
  <si>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</si>
  <si>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</si>
  <si>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</si>
  <si>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</si>
  <si>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</si>
  <si>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</si>
  <si>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</si>
  <si>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</si>
  <si>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</si>
  <si>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</si>
  <si>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</si>
  <si>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</si>
  <si>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</si>
  <si>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</si>
  <si>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</si>
  <si>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</si>
  <si>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</si>
  <si>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</si>
  <si>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</si>
  <si>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</si>
  <si>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</si>
  <si>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</si>
  <si>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</si>
  <si>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</si>
  <si>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</si>
  <si>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</si>
  <si>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</si>
  <si>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</si>
  <si>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</si>
  <si>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</si>
  <si>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</si>
  <si>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</si>
  <si>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</si>
  <si>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</si>
  <si>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</si>
  <si>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</si>
  <si>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</si>
  <si>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</si>
  <si>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</si>
  <si>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</si>
  <si>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</si>
  <si>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</si>
  <si>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</si>
  <si>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</si>
  <si>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</si>
  <si>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</si>
  <si>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</si>
  <si>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</si>
  <si>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</si>
  <si>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</si>
  <si>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</si>
  <si>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</si>
  <si>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</si>
  <si>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</si>
  <si>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</si>
  <si>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</si>
  <si>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</si>
  <si>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</si>
  <si>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</si>
  <si>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</si>
  <si>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</si>
  <si>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</si>
  <si>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</si>
  <si>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</si>
  <si>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</si>
  <si>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</si>
  <si>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</si>
  <si>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</si>
  <si>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</si>
  <si>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</si>
  <si>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</si>
  <si>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</si>
  <si>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</si>
  <si>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</si>
  <si>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</si>
  <si>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</si>
  <si>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</si>
  <si>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</si>
  <si>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</si>
  <si>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</si>
  <si>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</si>
  <si>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</si>
  <si>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</si>
  <si>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</si>
  <si>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</si>
  <si>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</si>
  <si>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</si>
  <si>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</si>
  <si>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</si>
  <si>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</si>
  <si>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</si>
  <si>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</si>
  <si>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</si>
  <si>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</si>
  <si>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</si>
  <si>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</si>
  <si>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</si>
  <si>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</si>
  <si>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</si>
  <si>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</si>
  <si>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</si>
  <si>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</si>
  <si>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</si>
  <si>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</si>
  <si>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</si>
  <si>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</si>
  <si>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</si>
  <si>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</si>
  <si>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</si>
  <si>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</si>
  <si>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</si>
  <si>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</si>
  <si>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</si>
  <si>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</si>
  <si>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</si>
  <si>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</si>
  <si>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</si>
  <si>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</si>
  <si>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</si>
  <si>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</si>
  <si>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</si>
  <si>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</si>
  <si>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</si>
  <si>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</si>
  <si>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</si>
  <si>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</si>
  <si>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</si>
  <si>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</si>
  <si>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</si>
  <si>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</si>
  <si>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</si>
  <si>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</si>
  <si>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</si>
  <si>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</si>
  <si>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</si>
  <si>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</si>
  <si>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</si>
  <si>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</si>
  <si>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</si>
  <si>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</si>
  <si>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</si>
  <si>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</si>
  <si>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</si>
  <si>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</si>
  <si>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</si>
  <si>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</si>
  <si>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</si>
  <si>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</si>
  <si>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</si>
  <si>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</si>
  <si>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</si>
  <si>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</si>
  <si>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</si>
  <si>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</si>
  <si>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</si>
  <si>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</si>
  <si>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</si>
  <si>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</si>
  <si>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</si>
  <si>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</si>
  <si>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</si>
  <si>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</si>
  <si>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</si>
  <si>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</si>
  <si>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</si>
  <si>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</si>
  <si>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</si>
  <si>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</si>
  <si>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</si>
  <si>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</si>
  <si>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</si>
  <si>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</si>
  <si>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</si>
  <si>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</si>
  <si>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</si>
  <si>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</si>
  <si>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</si>
  <si>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</si>
  <si>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</si>
  <si>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</si>
  <si>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</si>
  <si>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</si>
  <si>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</si>
  <si>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</si>
  <si>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</si>
  <si>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</si>
  <si>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</si>
  <si>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</si>
  <si>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</si>
  <si>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</si>
  <si>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</si>
  <si>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</si>
  <si>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</si>
  <si>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</si>
  <si>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</si>
  <si>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</si>
  <si>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</si>
  <si>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</si>
  <si>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</si>
  <si>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</si>
  <si>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</si>
  <si>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</si>
  <si>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</si>
  <si>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</si>
  <si>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</si>
  <si>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</si>
  <si>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</si>
  <si>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</si>
  <si>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</si>
  <si>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</si>
  <si>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</si>
  <si>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</si>
  <si>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</si>
  <si>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</si>
  <si>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</si>
  <si>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</si>
  <si>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</si>
  <si>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</si>
  <si>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</si>
  <si>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</si>
  <si>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</si>
  <si>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</si>
  <si>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</si>
  <si>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</si>
  <si>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</si>
  <si>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</si>
  <si>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</si>
  <si>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</si>
  <si>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</si>
  <si>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</si>
  <si>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</si>
  <si>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</si>
  <si>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</si>
  <si>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</si>
  <si>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</si>
  <si>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</si>
  <si>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</si>
  <si>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</si>
  <si>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</si>
  <si>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</si>
  <si>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</si>
  <si>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</si>
  <si>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</si>
  <si>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</si>
  <si>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</si>
  <si>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</si>
  <si>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</si>
  <si>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</si>
  <si>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</si>
  <si>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</si>
  <si>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</si>
  <si>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</si>
  <si>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</si>
  <si>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</si>
  <si>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</si>
  <si>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</si>
  <si>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</si>
  <si>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</si>
  <si>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</si>
  <si>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</si>
  <si>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</si>
  <si>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</si>
  <si>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</si>
  <si>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</si>
  <si>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</si>
  <si>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</si>
  <si>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</si>
  <si>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</si>
  <si>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</si>
  <si>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</si>
  <si>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</si>
  <si>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</si>
  <si>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</si>
  <si>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</si>
  <si>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</si>
  <si>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</si>
  <si>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</si>
  <si>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</si>
  <si>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</si>
  <si>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</si>
  <si>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</si>
  <si>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</si>
  <si>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</si>
  <si>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</si>
  <si>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</si>
  <si>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</si>
  <si>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</si>
  <si>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</si>
  <si>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</si>
  <si>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</si>
  <si>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</si>
  <si>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</si>
  <si>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</si>
  <si>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</si>
  <si>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</si>
  <si>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</si>
  <si>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</si>
  <si>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</si>
  <si>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</si>
  <si>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</si>
  <si>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</si>
  <si>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</si>
  <si>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</si>
  <si>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</si>
  <si>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</si>
  <si>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</si>
  <si>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</si>
  <si>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</si>
  <si>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</si>
  <si>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</si>
  <si>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</si>
  <si>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</si>
  <si>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</si>
  <si>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</si>
  <si>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</si>
  <si>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</si>
  <si>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</si>
  <si>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</si>
  <si>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</si>
  <si>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</si>
  <si>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</si>
  <si>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</si>
  <si>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</si>
  <si>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</si>
  <si>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</si>
  <si>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</si>
  <si>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</si>
  <si>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</si>
  <si>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</si>
  <si>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</si>
  <si>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</si>
  <si>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</si>
  <si>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</si>
  <si>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</si>
  <si>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</si>
  <si>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</si>
  <si>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</si>
  <si>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</si>
  <si>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</si>
  <si>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</si>
  <si>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</si>
  <si>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</si>
  <si>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</si>
  <si>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</si>
  <si>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</si>
  <si>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</si>
  <si>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</si>
  <si>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</si>
  <si>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</si>
  <si>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</si>
  <si>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</si>
  <si>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</si>
  <si>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</si>
  <si>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</si>
  <si>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</si>
  <si>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</si>
  <si>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</si>
  <si>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</si>
  <si>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</si>
  <si>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</si>
  <si>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</si>
  <si>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</si>
  <si>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</si>
  <si>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</si>
  <si>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</si>
  <si>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</si>
  <si>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</si>
  <si>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</si>
  <si>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</si>
  <si>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</si>
  <si>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</si>
  <si>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</si>
  <si>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</si>
  <si>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</si>
  <si>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</si>
  <si>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</si>
  <si>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</si>
  <si>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</si>
  <si>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</si>
  <si>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</si>
  <si>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</si>
  <si>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</si>
  <si>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</si>
  <si>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</si>
  <si>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</si>
  <si>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</si>
  <si>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</si>
  <si>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</si>
  <si>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</si>
  <si>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</si>
  <si>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</si>
  <si>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</si>
  <si>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</si>
  <si>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</si>
  <si>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</si>
  <si>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</si>
  <si>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</si>
  <si>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</si>
  <si>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</si>
  <si>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</si>
  <si>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</si>
  <si>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</si>
  <si>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</si>
  <si>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</si>
  <si>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</si>
  <si>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</si>
  <si>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</si>
  <si>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</si>
  <si>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</si>
  <si>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</si>
  <si>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</si>
  <si>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</si>
  <si>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</si>
  <si>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</si>
  <si>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</si>
  <si>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</si>
  <si>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</si>
  <si>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</si>
  <si>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</si>
  <si>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</si>
  <si>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</si>
  <si>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</si>
  <si>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</si>
  <si>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</si>
  <si>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</si>
  <si>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</si>
  <si>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</si>
  <si>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</si>
  <si>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</si>
  <si>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</si>
  <si>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</si>
  <si>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</si>
  <si>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</si>
  <si>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</si>
  <si>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</si>
  <si>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</si>
  <si>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</si>
  <si>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</si>
  <si>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</si>
  <si>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</si>
  <si>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</si>
  <si>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</si>
  <si>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</si>
  <si>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</si>
  <si>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</si>
  <si>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</si>
  <si>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</si>
  <si>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</si>
  <si>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</si>
  <si>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</si>
  <si>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</si>
  <si>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</si>
  <si>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</si>
  <si>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</si>
  <si>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</si>
  <si>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</si>
  <si>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</si>
  <si>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</si>
  <si>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</si>
  <si>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</si>
  <si>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</si>
  <si>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</si>
  <si>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</si>
  <si>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</si>
  <si>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</si>
  <si>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</si>
  <si>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</si>
  <si>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</si>
  <si>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</si>
  <si>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</si>
  <si>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</si>
  <si>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</si>
  <si>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</si>
  <si>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</si>
  <si>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</si>
  <si>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</si>
  <si>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</si>
  <si>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</si>
  <si>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</si>
  <si>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</si>
  <si>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</si>
  <si>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</si>
  <si>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</si>
  <si>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</si>
  <si>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</si>
  <si>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</si>
  <si>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</si>
  <si>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</si>
  <si>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</si>
  <si>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</si>
  <si>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</si>
  <si>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</si>
  <si>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</si>
  <si>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</si>
  <si>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</si>
  <si>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</si>
  <si>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</si>
  <si>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</si>
  <si>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</si>
  <si>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</si>
  <si>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</si>
  <si>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</si>
  <si>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</si>
  <si>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</si>
  <si>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</si>
  <si>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</si>
  <si>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</si>
  <si>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</si>
  <si>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</si>
  <si>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</si>
  <si>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</si>
  <si>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</si>
  <si>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</si>
  <si>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</si>
  <si>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</si>
  <si>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</si>
  <si>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</si>
  <si>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</si>
  <si>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</si>
  <si>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</si>
  <si>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</si>
  <si>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</si>
  <si>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</si>
  <si>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</si>
  <si>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</si>
  <si>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</si>
  <si>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</si>
  <si>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</si>
  <si>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</si>
  <si>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</si>
  <si>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</si>
  <si>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</si>
  <si>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</si>
  <si>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</si>
  <si>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</si>
  <si>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</si>
  <si>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</si>
  <si>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</si>
  <si>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</si>
  <si>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</si>
  <si>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</si>
  <si>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</si>
  <si>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</si>
  <si>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</si>
  <si>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</si>
  <si>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</si>
  <si>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</si>
  <si>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</si>
  <si>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</si>
  <si>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</si>
  <si>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</si>
  <si>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</si>
  <si>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</si>
  <si>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</si>
  <si>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</si>
  <si>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</si>
  <si>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</si>
  <si>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</si>
  <si>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</si>
  <si>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</si>
  <si>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</si>
  <si>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</si>
  <si>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</si>
  <si>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</si>
  <si>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</si>
  <si>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</si>
  <si>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</si>
  <si>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</si>
  <si>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</si>
  <si>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</si>
  <si>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</si>
  <si>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</si>
  <si>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</si>
  <si>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</si>
  <si>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</si>
  <si>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</si>
  <si>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</si>
  <si>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</si>
  <si>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</si>
  <si>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</si>
  <si>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</si>
  <si>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</si>
  <si>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</si>
  <si>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</si>
  <si>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</si>
  <si>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</si>
  <si>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</si>
  <si>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</si>
  <si>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</si>
  <si>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</si>
  <si>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</si>
  <si>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</si>
  <si>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</si>
  <si>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</si>
  <si>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</si>
  <si>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</si>
  <si>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</si>
  <si>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</si>
  <si>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</si>
  <si>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</si>
  <si>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</si>
  <si>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</si>
  <si>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</si>
  <si>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</si>
  <si>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</si>
  <si>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</si>
  <si>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</si>
  <si>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</si>
  <si>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</si>
  <si>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</si>
  <si>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</si>
  <si>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</si>
  <si>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</si>
  <si>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</si>
  <si>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</si>
  <si>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</si>
  <si>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</si>
  <si>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</si>
  <si>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</si>
  <si>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</si>
  <si>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</si>
  <si>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</si>
  <si>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</si>
  <si>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</si>
  <si>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</si>
  <si>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</si>
  <si>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</si>
  <si>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</si>
  <si>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</si>
  <si>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</si>
  <si>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</si>
  <si>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</si>
  <si>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</si>
  <si>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</si>
  <si>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</si>
  <si>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</si>
  <si>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</si>
  <si>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</si>
  <si>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</si>
  <si>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</si>
  <si>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</si>
  <si>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</si>
  <si>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</si>
  <si>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</si>
  <si>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</si>
  <si>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</si>
  <si>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</si>
  <si>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</si>
  <si>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</si>
  <si>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</si>
  <si>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</si>
  <si>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</si>
  <si>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</si>
  <si>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</si>
  <si>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</si>
  <si>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</si>
  <si>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</si>
  <si>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</si>
  <si>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</si>
  <si>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</si>
  <si>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</si>
  <si>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</si>
  <si>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</si>
  <si>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</si>
  <si>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</si>
  <si>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</si>
  <si>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</si>
  <si>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</si>
  <si>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</si>
  <si>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</si>
  <si>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</si>
  <si>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</si>
  <si>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</si>
  <si>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</si>
  <si>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</si>
  <si>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</si>
  <si>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</si>
  <si>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</si>
  <si>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</si>
  <si>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</si>
  <si>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</si>
  <si>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</si>
  <si>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</si>
  <si>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</si>
  <si>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</si>
  <si>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</si>
  <si>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</si>
  <si>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</si>
  <si>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</si>
  <si>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</si>
  <si>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</si>
  <si>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</si>
  <si>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</si>
  <si>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</si>
  <si>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</si>
  <si>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</si>
  <si>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</si>
  <si>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</si>
  <si>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</si>
  <si>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</si>
  <si>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</si>
  <si>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</si>
  <si>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</si>
  <si>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</si>
  <si>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</si>
  <si>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</si>
  <si>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</si>
  <si>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</si>
  <si>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</si>
  <si>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</si>
  <si>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</si>
  <si>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</si>
  <si>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</si>
  <si>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</si>
  <si>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</si>
  <si>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</si>
  <si>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</si>
  <si>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</si>
  <si>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</si>
  <si>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</si>
  <si>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</si>
  <si>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</si>
  <si>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</si>
  <si>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</si>
  <si>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</si>
  <si>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</si>
  <si>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</si>
  <si>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</si>
  <si>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</si>
  <si>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</si>
  <si>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</si>
  <si>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</si>
  <si>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</si>
  <si>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</si>
  <si>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</si>
  <si>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</si>
  <si>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</si>
  <si>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</si>
  <si>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</si>
  <si>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</si>
  <si>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</si>
  <si>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</si>
  <si>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</si>
  <si>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</si>
  <si>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</si>
  <si>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</si>
  <si>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</si>
  <si>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</si>
  <si>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</si>
  <si>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</si>
  <si>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</si>
  <si>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</si>
  <si>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</si>
  <si>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</si>
  <si>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</si>
  <si>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</si>
  <si>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</si>
  <si>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</si>
  <si>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</si>
  <si>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</si>
  <si>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</si>
  <si>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</si>
  <si>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</si>
  <si>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</si>
  <si>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</si>
  <si>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</si>
  <si>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</si>
  <si>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</si>
  <si>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</si>
  <si>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</si>
  <si>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</si>
  <si>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</si>
  <si>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</si>
  <si>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</si>
  <si>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</si>
  <si>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</si>
  <si>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</si>
  <si>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</si>
  <si>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</si>
  <si>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</si>
  <si>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</si>
  <si>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</si>
  <si>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</si>
  <si>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</si>
  <si>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</si>
  <si>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</si>
  <si>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</si>
  <si>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</si>
  <si>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</si>
  <si>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</si>
  <si>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</si>
  <si>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</si>
  <si>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</si>
  <si>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</si>
  <si>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</si>
  <si>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</si>
  <si>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</si>
  <si>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</si>
  <si>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</si>
  <si>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</si>
  <si>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</si>
  <si>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</si>
  <si>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</si>
  <si>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</si>
  <si>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</si>
  <si>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</si>
  <si>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</si>
  <si>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</si>
  <si>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</si>
  <si>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</si>
  <si>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</si>
  <si>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</si>
  <si>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</si>
  <si>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</si>
  <si>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</si>
  <si>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</si>
  <si>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</si>
  <si>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</si>
  <si>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</si>
  <si>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</si>
  <si>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</si>
  <si>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</si>
  <si>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</si>
  <si>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</si>
  <si>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</si>
  <si>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</si>
  <si>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</si>
  <si>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</si>
  <si>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</si>
  <si>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</si>
  <si>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</si>
  <si>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</si>
  <si>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</si>
  <si>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</si>
  <si>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</si>
  <si>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</si>
  <si>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</si>
  <si>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</si>
  <si>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</si>
  <si>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</si>
  <si>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</si>
  <si>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</si>
  <si>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</si>
  <si>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</si>
  <si>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</si>
  <si>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</si>
  <si>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</si>
  <si>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</si>
  <si>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</si>
  <si>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</si>
  <si>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</si>
  <si>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</si>
  <si>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</si>
  <si>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</si>
  <si>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</si>
  <si>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</si>
  <si>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</si>
  <si>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</si>
  <si>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</si>
  <si>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</si>
  <si>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</si>
  <si>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</si>
  <si>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</si>
  <si>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</si>
  <si>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</si>
  <si>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</si>
  <si>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</si>
  <si>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</si>
  <si>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</si>
  <si>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</si>
  <si>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</si>
  <si>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</si>
  <si>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</si>
  <si>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</si>
  <si>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</si>
  <si>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</si>
  <si>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</si>
  <si>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</si>
  <si>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</si>
  <si>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</si>
  <si>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</si>
  <si>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</si>
  <si>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</si>
  <si>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</si>
  <si>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</si>
  <si>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</si>
  <si>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</si>
  <si>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</si>
  <si>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</si>
  <si>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</si>
  <si>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</si>
  <si>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</si>
  <si>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</si>
  <si>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</si>
  <si>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</si>
  <si>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</si>
  <si>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</si>
  <si>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</si>
  <si>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</si>
  <si>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</si>
  <si>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</si>
  <si>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</si>
  <si>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</si>
  <si>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</si>
  <si>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</si>
  <si>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</si>
  <si>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</si>
  <si>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</si>
  <si>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</si>
  <si>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</si>
  <si>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</si>
  <si>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</si>
  <si>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</si>
  <si>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</si>
  <si>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</si>
  <si>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</si>
  <si>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</si>
  <si>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</si>
  <si>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</si>
  <si>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</si>
  <si>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</si>
  <si>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</si>
  <si>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</si>
  <si>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</si>
  <si>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</si>
  <si>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</si>
  <si>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</si>
  <si>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</si>
  <si>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</si>
  <si>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</si>
  <si>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</si>
  <si>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</si>
  <si>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</si>
  <si>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</si>
  <si>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</si>
  <si>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</si>
  <si>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</si>
  <si>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</si>
  <si>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</si>
  <si>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</si>
  <si>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</si>
  <si>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</si>
  <si>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</si>
  <si>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</si>
  <si>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</si>
  <si>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</si>
  <si>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</si>
  <si>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</si>
  <si>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</si>
  <si>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</si>
  <si>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</si>
  <si>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</si>
  <si>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</si>
  <si>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</si>
  <si>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</si>
  <si>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</si>
  <si>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</si>
  <si>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</si>
  <si>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</si>
  <si>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</si>
  <si>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</si>
  <si>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</si>
  <si>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</si>
  <si>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</si>
  <si>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</si>
  <si>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</si>
  <si>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</si>
  <si>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</si>
  <si>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</si>
  <si>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</si>
  <si>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</si>
  <si>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</si>
  <si>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</si>
  <si>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</si>
  <si>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</si>
  <si>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</si>
  <si>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</si>
  <si>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</si>
  <si>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</si>
  <si>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</si>
  <si>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</si>
  <si>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</si>
  <si>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</si>
  <si>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</si>
  <si>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</si>
  <si>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</si>
  <si>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</si>
  <si>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</si>
  <si>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</si>
  <si>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</si>
  <si>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</si>
  <si>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</si>
  <si>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</si>
  <si>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</si>
  <si>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</si>
  <si>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</si>
  <si>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</si>
  <si>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</si>
  <si>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</si>
  <si>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</si>
  <si>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</si>
  <si>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</si>
  <si>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</si>
  <si>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</si>
  <si>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</si>
  <si>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</si>
  <si>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</si>
  <si>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</si>
  <si>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</si>
  <si>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</si>
  <si>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</si>
  <si>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</si>
  <si>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</si>
  <si>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</si>
  <si>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</si>
  <si>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</si>
  <si>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</si>
  <si>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</si>
  <si>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</si>
  <si>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</si>
  <si>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</si>
  <si>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</si>
  <si>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</si>
  <si>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</si>
  <si>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</si>
  <si>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</si>
  <si>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</si>
  <si>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</si>
  <si>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</si>
  <si>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</si>
  <si>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</si>
  <si>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</si>
  <si>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</si>
  <si>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</si>
  <si>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</si>
  <si>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</si>
  <si>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</si>
  <si>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</si>
  <si>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</si>
  <si>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</si>
  <si>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</si>
  <si>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</si>
  <si>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</si>
  <si>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</si>
  <si>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</si>
  <si>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</si>
  <si>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</si>
  <si>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</si>
  <si>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</si>
  <si>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</si>
  <si>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</si>
  <si>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</si>
  <si>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</si>
  <si>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</si>
  <si>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</si>
  <si>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</si>
  <si>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</si>
  <si>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</si>
  <si>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</si>
  <si>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</si>
  <si>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</si>
  <si>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</si>
  <si>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</si>
  <si>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</si>
  <si>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</si>
  <si>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</si>
  <si>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</si>
  <si>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</si>
  <si>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</si>
  <si>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</si>
  <si>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</si>
  <si>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</si>
  <si>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</si>
  <si>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</si>
  <si>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</si>
  <si>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</si>
  <si>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</si>
  <si>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</si>
  <si>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</si>
  <si>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</si>
  <si>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</si>
  <si>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</si>
  <si>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</si>
  <si>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</si>
  <si>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</si>
  <si>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</si>
  <si>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</si>
  <si>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</si>
  <si>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</si>
  <si>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</si>
  <si>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</si>
  <si>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</si>
  <si>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</si>
  <si>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</si>
  <si>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</si>
  <si>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</si>
  <si>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</si>
  <si>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</si>
  <si>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</si>
  <si>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</si>
  <si>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</si>
  <si>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</si>
  <si>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</si>
  <si>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</si>
  <si>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</si>
  <si>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</si>
  <si>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</si>
  <si>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</si>
  <si>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</si>
  <si>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</si>
  <si>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</si>
  <si>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</si>
  <si>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</si>
  <si>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</si>
  <si>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</si>
  <si>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</si>
  <si>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</si>
  <si>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</si>
  <si>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</si>
  <si>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</si>
  <si>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</si>
  <si>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</si>
  <si>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</si>
  <si>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</si>
  <si>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</si>
  <si>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</si>
  <si>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</si>
  <si>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</si>
  <si>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</si>
  <si>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</si>
  <si>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</si>
  <si>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</si>
  <si>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</si>
  <si>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</si>
  <si>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</si>
  <si>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</si>
  <si>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</si>
  <si>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</si>
  <si>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</si>
  <si>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</si>
  <si>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</si>
  <si>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</si>
  <si>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</si>
  <si>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</si>
  <si>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</si>
  <si>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</si>
  <si>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</si>
  <si>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</si>
  <si>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</si>
  <si>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</si>
  <si>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</si>
  <si>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</si>
  <si>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</si>
  <si>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</si>
  <si>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</si>
  <si>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</si>
  <si>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</si>
  <si>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</si>
  <si>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</si>
  <si>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</si>
  <si>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</si>
  <si>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</si>
  <si>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</si>
  <si>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</si>
  <si>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</si>
  <si>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</si>
  <si>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</si>
  <si>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</si>
  <si>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</si>
  <si>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</si>
  <si>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</si>
  <si>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</si>
  <si>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</si>
  <si>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</si>
  <si>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</si>
  <si>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</si>
  <si>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</si>
  <si>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</si>
  <si>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</si>
  <si>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</si>
  <si>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</si>
  <si>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</si>
  <si>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</si>
  <si>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</si>
  <si>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</si>
  <si>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</si>
  <si>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</si>
  <si>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</si>
  <si>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</si>
  <si>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</si>
  <si>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</si>
  <si>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</si>
  <si>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</si>
  <si>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</si>
  <si>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</si>
  <si>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</si>
  <si>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</si>
  <si>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</si>
  <si>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</si>
  <si>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</si>
  <si>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</si>
  <si>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</si>
  <si>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</si>
  <si>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</si>
  <si>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</si>
  <si>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</si>
  <si>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</si>
  <si>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</si>
  <si>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</si>
  <si>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</si>
  <si>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</si>
  <si>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</si>
  <si>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</si>
  <si>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</si>
  <si>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</si>
  <si>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</si>
  <si>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</si>
  <si>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</si>
  <si>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</si>
  <si>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</si>
  <si>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</si>
  <si>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</si>
  <si>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</si>
  <si>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</si>
  <si>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</si>
  <si>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</si>
  <si>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</si>
  <si>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</si>
  <si>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</si>
  <si>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</si>
  <si>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</si>
  <si>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</si>
  <si>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</si>
  <si>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</si>
  <si>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</si>
  <si>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</si>
  <si>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</si>
  <si>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</si>
  <si>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</si>
  <si>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</si>
  <si>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</si>
  <si>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</si>
  <si>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</si>
  <si>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</si>
  <si>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</si>
  <si>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</si>
  <si>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</si>
  <si>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</si>
  <si>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</si>
  <si>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</si>
  <si>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</si>
  <si>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</si>
  <si>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</si>
  <si>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</si>
  <si>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</si>
  <si>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</si>
  <si>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</si>
  <si>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</si>
  <si>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</si>
  <si>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</si>
  <si>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</si>
  <si>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</si>
  <si>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</si>
  <si>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</si>
  <si>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</si>
  <si>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</si>
  <si>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</si>
  <si>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</si>
  <si>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</si>
  <si>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</si>
  <si>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</si>
  <si>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</si>
  <si>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</si>
  <si>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</si>
  <si>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</si>
  <si>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</si>
  <si>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</si>
  <si>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</si>
  <si>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</si>
  <si>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</si>
  <si>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</si>
  <si>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</si>
  <si>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</si>
  <si>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</si>
  <si>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</si>
  <si>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</si>
  <si>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</si>
  <si>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</si>
  <si>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</si>
  <si>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</si>
  <si>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</si>
  <si>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</si>
  <si>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</si>
  <si>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</si>
  <si>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</si>
  <si>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</si>
  <si>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</si>
  <si>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</si>
  <si>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</si>
  <si>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</si>
  <si>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</si>
  <si>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</si>
  <si>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</si>
  <si>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</si>
  <si>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</si>
  <si>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</si>
  <si>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</si>
  <si>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</si>
  <si>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</si>
  <si>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</si>
  <si>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</si>
  <si>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</si>
  <si>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</si>
  <si>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</si>
  <si>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</si>
  <si>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</si>
  <si>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</si>
  <si>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</si>
  <si>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</si>
  <si>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</si>
  <si>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</si>
  <si>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</si>
  <si>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</si>
  <si>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</si>
  <si>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</si>
  <si>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</si>
  <si>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</si>
  <si>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</si>
  <si>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</si>
  <si>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</si>
  <si>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</si>
  <si>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</si>
  <si>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</si>
  <si>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</si>
  <si>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</si>
  <si>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</si>
  <si>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</si>
  <si>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</si>
  <si>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</si>
  <si>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</si>
  <si>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</si>
  <si>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</si>
  <si>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</si>
  <si>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</si>
  <si>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</si>
  <si>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</si>
  <si>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</si>
  <si>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</si>
  <si>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</si>
  <si>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</si>
  <si>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</si>
  <si>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</si>
  <si>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</si>
  <si>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</si>
  <si>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</si>
  <si>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</si>
  <si>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</si>
  <si>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</si>
  <si>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</si>
  <si>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</si>
  <si>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</si>
  <si>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</si>
  <si>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</si>
  <si>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</si>
  <si>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</si>
  <si>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</si>
  <si>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</si>
  <si>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</si>
  <si>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</si>
  <si>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</si>
  <si>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</si>
  <si>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</si>
  <si>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</si>
  <si>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</si>
  <si>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</si>
  <si>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</si>
  <si>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</si>
  <si>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</si>
  <si>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</si>
  <si>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</si>
  <si>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</si>
  <si>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</si>
  <si>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</si>
  <si>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</si>
  <si>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</si>
  <si>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</si>
  <si>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</si>
  <si>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</si>
  <si>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</si>
  <si>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</si>
  <si>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</si>
  <si>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</si>
  <si>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</si>
  <si>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</si>
  <si>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</si>
  <si>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</si>
  <si>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</si>
  <si>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</si>
  <si>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</si>
  <si>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</si>
  <si>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</si>
  <si>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</si>
  <si>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</si>
  <si>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</si>
  <si>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</si>
  <si>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</si>
  <si>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</si>
  <si>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</si>
  <si>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</si>
  <si>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</si>
  <si>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</si>
  <si>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</si>
  <si>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</si>
  <si>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</si>
  <si>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</si>
  <si>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</si>
  <si>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</si>
  <si>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</si>
  <si>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</si>
  <si>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</si>
  <si>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</si>
  <si>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</si>
  <si>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</si>
  <si>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</si>
  <si>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</si>
  <si>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</si>
  <si>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</si>
  <si>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</si>
  <si>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</si>
  <si>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</si>
  <si>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</si>
  <si>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</si>
  <si>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</si>
  <si>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</si>
  <si>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</si>
  <si>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</si>
  <si>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</si>
  <si>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</si>
  <si>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</si>
  <si>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</si>
  <si>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</si>
  <si>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</si>
  <si>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</si>
  <si>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</si>
  <si>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</si>
  <si>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</si>
  <si>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</si>
  <si>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</si>
  <si>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</si>
  <si>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</si>
  <si>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</si>
  <si>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</si>
  <si>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</si>
  <si>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</si>
  <si>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</si>
  <si>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</si>
  <si>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</si>
  <si>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</si>
  <si>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</si>
  <si>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</si>
  <si>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</si>
  <si>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</si>
  <si>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</si>
  <si>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</si>
  <si>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</si>
  <si>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</si>
  <si>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</si>
  <si>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</si>
  <si>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</si>
  <si>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</si>
  <si>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</si>
  <si>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</si>
  <si>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</si>
  <si>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</si>
  <si>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</si>
  <si>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</si>
  <si>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</si>
  <si>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</si>
  <si>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</si>
  <si>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</si>
  <si>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</si>
  <si>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</si>
  <si>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</si>
  <si>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</si>
  <si>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</si>
  <si>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</si>
  <si>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</si>
  <si>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</si>
  <si>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</si>
  <si>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</si>
  <si>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</si>
  <si>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</si>
  <si>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</si>
  <si>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</si>
  <si>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</si>
  <si>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</si>
  <si>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</si>
  <si>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</si>
  <si>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</si>
  <si>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</si>
  <si>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</si>
  <si>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</si>
  <si>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</si>
  <si>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</si>
  <si>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</si>
  <si>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</si>
  <si>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</si>
  <si>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</si>
  <si>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</si>
  <si>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</si>
  <si>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</si>
  <si>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</si>
  <si>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</si>
  <si>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</si>
  <si>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</si>
  <si>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</si>
  <si>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</si>
  <si>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</si>
  <si>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</si>
  <si>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</si>
  <si>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</si>
  <si>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</si>
  <si>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</si>
  <si>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</si>
  <si>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</si>
  <si>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</si>
  <si>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</si>
  <si>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</si>
  <si>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</si>
  <si>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</si>
  <si>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</si>
  <si>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</si>
  <si>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</si>
  <si>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</si>
  <si>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</si>
  <si>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</si>
  <si>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</si>
  <si>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</si>
  <si>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</si>
  <si>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</si>
  <si>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</si>
  <si>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</si>
  <si>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</si>
  <si>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</si>
  <si>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</si>
  <si>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</si>
  <si>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</si>
  <si>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</si>
  <si>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</si>
  <si>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</si>
  <si>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</si>
  <si>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</si>
  <si>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</si>
  <si>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</si>
  <si>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</si>
  <si>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</si>
  <si>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</si>
  <si>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</si>
  <si>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</si>
  <si>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</si>
  <si>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</si>
  <si>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</si>
  <si>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</si>
  <si>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</si>
  <si>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</si>
  <si>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</si>
  <si>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</si>
  <si>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</si>
  <si>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</si>
  <si>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</si>
  <si>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</si>
  <si>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</si>
  <si>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</si>
  <si>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</si>
  <si>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</si>
  <si>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</si>
  <si>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</si>
  <si>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</si>
  <si>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</si>
  <si>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</si>
  <si>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</si>
  <si>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</si>
  <si>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</si>
  <si>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</si>
  <si>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</si>
  <si>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</si>
  <si>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</si>
  <si>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</si>
  <si>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</si>
  <si>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</si>
  <si>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</si>
  <si>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</si>
  <si>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</si>
  <si>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</si>
  <si>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</si>
  <si>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</si>
  <si>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</si>
  <si>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</si>
  <si>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</si>
  <si>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</si>
  <si>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</si>
  <si>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</si>
  <si>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</si>
  <si>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</si>
  <si>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</si>
  <si>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</si>
  <si>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</si>
  <si>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</si>
  <si>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</si>
  <si>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</si>
  <si>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</si>
  <si>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</si>
  <si>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</si>
  <si>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</si>
  <si>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</si>
  <si>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</si>
  <si>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</si>
  <si>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</si>
  <si>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</si>
  <si>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</si>
  <si>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</si>
  <si>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</si>
  <si>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</si>
  <si>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</si>
  <si>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</si>
  <si>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</si>
  <si>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</si>
  <si>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</si>
  <si>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</si>
  <si>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</si>
  <si>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</si>
  <si>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</si>
  <si>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</si>
  <si>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</si>
  <si>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</si>
  <si>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</si>
  <si>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</si>
  <si>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</si>
  <si>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</si>
  <si>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</si>
  <si>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</si>
  <si>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</si>
  <si>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</si>
  <si>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</si>
  <si>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</si>
  <si>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</si>
  <si>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</si>
  <si>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</si>
  <si>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</si>
  <si>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</si>
  <si>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</si>
  <si>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</si>
  <si>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</si>
  <si>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</si>
  <si>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</si>
  <si>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</si>
  <si>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</si>
  <si>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</si>
  <si>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</si>
  <si>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</si>
  <si>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</si>
  <si>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</si>
  <si>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</si>
  <si>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</si>
  <si>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</si>
  <si>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</si>
  <si>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</si>
  <si>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</si>
  <si>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</si>
  <si>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</si>
  <si>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</si>
  <si>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</si>
  <si>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</si>
  <si>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</si>
  <si>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</si>
  <si>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</si>
  <si>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</si>
  <si>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</si>
  <si>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</si>
  <si>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</si>
  <si>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</si>
  <si>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</si>
  <si>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</si>
  <si>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</si>
  <si>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</si>
  <si>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</si>
  <si>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</si>
  <si>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</si>
  <si>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</si>
  <si>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</si>
  <si>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</si>
  <si>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</si>
  <si>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</si>
  <si>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</si>
  <si>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</si>
  <si>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</si>
  <si>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</si>
  <si>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</si>
  <si>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</si>
  <si>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</si>
  <si>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</si>
  <si>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</si>
  <si>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</si>
  <si>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</si>
  <si>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</si>
  <si>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</si>
  <si>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</si>
  <si>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</si>
  <si>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</si>
  <si>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</si>
  <si>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</si>
  <si>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</si>
  <si>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</si>
  <si>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</si>
  <si>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</si>
  <si>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</si>
  <si>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</si>
  <si>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</si>
  <si>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</si>
  <si>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</si>
  <si>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</si>
  <si>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</si>
  <si>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</si>
  <si>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</si>
  <si>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</si>
  <si>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</si>
  <si>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</si>
  <si>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</si>
  <si>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</si>
  <si>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</si>
  <si>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</si>
  <si>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</si>
  <si>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</si>
  <si>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</si>
  <si>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</si>
  <si>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</si>
  <si>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</si>
  <si>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</si>
  <si>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</si>
  <si>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</si>
  <si>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</si>
  <si>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</si>
  <si>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</si>
  <si>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</si>
  <si>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</si>
  <si>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</si>
  <si>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</si>
  <si>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</si>
  <si>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</si>
  <si>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</si>
  <si>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</si>
  <si>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</si>
  <si>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</si>
  <si>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</si>
  <si>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</si>
  <si>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</si>
  <si>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</si>
  <si>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</si>
  <si>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</si>
  <si>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</si>
  <si>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</si>
  <si>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</si>
  <si>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</si>
  <si>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</si>
  <si>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</si>
  <si>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</si>
  <si>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</si>
  <si>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</si>
  <si>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</si>
  <si>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</si>
  <si>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</si>
  <si>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</si>
  <si>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</si>
  <si>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</si>
  <si>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</si>
  <si>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</si>
  <si>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</si>
  <si>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</si>
  <si>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</si>
  <si>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</si>
  <si>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</si>
  <si>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</si>
  <si>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</si>
  <si>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</si>
  <si>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</si>
  <si>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</si>
  <si>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</si>
  <si>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</si>
  <si>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</si>
  <si>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</si>
  <si>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</si>
  <si>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</si>
  <si>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</si>
  <si>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</si>
  <si>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</si>
  <si>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</si>
  <si>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</si>
  <si>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</si>
  <si>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</si>
  <si>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</si>
  <si>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</si>
  <si>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</si>
  <si>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</si>
  <si>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</si>
  <si>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</si>
  <si>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</si>
  <si>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</si>
  <si>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</si>
  <si>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</si>
  <si>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</si>
  <si>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</si>
  <si>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</si>
  <si>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</si>
  <si>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</si>
  <si>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</si>
  <si>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</si>
  <si>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</si>
  <si>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</si>
  <si>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</si>
  <si>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</si>
  <si>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</si>
  <si>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</si>
  <si>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</si>
  <si>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</si>
  <si>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</si>
  <si>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</si>
  <si>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</si>
  <si>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</si>
  <si>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</si>
  <si>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</si>
  <si>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</si>
  <si>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</si>
  <si>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</si>
  <si>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</si>
  <si>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</si>
  <si>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</si>
  <si>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</si>
  <si>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</si>
  <si>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</si>
  <si>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</si>
  <si>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</si>
  <si>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</si>
  <si>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</si>
  <si>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</si>
  <si>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</si>
  <si>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</si>
  <si>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</si>
  <si>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</si>
  <si>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</si>
  <si>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</si>
  <si>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</si>
  <si>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</si>
  <si>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</si>
  <si>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</si>
  <si>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</si>
  <si>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</si>
  <si>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</si>
  <si>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</si>
  <si>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</si>
  <si>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</si>
  <si>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</si>
  <si>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</si>
  <si>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</si>
  <si>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</si>
  <si>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</si>
  <si>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</si>
  <si>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</si>
  <si>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</si>
  <si>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</si>
  <si>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</si>
  <si>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</si>
  <si>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</si>
  <si>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</si>
  <si>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</si>
  <si>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</si>
  <si>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</si>
  <si>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</si>
  <si>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</si>
  <si>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</si>
  <si>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</si>
  <si>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</si>
  <si>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</si>
  <si>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</si>
  <si>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</si>
  <si>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</si>
  <si>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</si>
  <si>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</si>
  <si>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</si>
  <si>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</si>
  <si>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</si>
  <si>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</si>
  <si>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</si>
  <si>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</si>
  <si>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</si>
  <si>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</si>
  <si>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</si>
  <si>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</si>
  <si>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</si>
  <si>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</si>
  <si>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</si>
  <si>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</si>
  <si>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</si>
  <si>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</si>
  <si>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</si>
  <si>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</si>
  <si>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</si>
  <si>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</si>
  <si>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</si>
  <si>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</si>
  <si>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</si>
  <si>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</si>
  <si>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</si>
  <si>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</si>
  <si>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</si>
  <si>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</si>
  <si>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</si>
  <si>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</si>
  <si>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</si>
  <si>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</si>
  <si>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</si>
  <si>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</si>
  <si>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</si>
  <si>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</si>
  <si>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</si>
  <si>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</si>
  <si>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</si>
  <si>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</si>
  <si>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</si>
  <si>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</si>
  <si>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</si>
  <si>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</si>
  <si>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</si>
  <si>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</si>
  <si>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</si>
  <si>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</si>
  <si>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</si>
  <si>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</si>
  <si>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</si>
  <si>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</si>
  <si>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</si>
  <si>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</si>
  <si>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</si>
  <si>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</si>
  <si>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</si>
  <si>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</si>
  <si>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</si>
  <si>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</si>
  <si>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</si>
  <si>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</si>
  <si>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</si>
  <si>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</si>
  <si>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</si>
  <si>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</si>
  <si>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</si>
  <si>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</si>
  <si>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</si>
  <si>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</si>
  <si>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</si>
  <si>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</si>
  <si>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</si>
  <si>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</si>
  <si>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</si>
  <si>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</si>
  <si>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</si>
  <si>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</si>
  <si>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</si>
  <si>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</si>
  <si>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</si>
  <si>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</si>
  <si>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</si>
  <si>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</si>
  <si>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</si>
  <si>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</si>
  <si>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</si>
  <si>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</si>
  <si>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</si>
  <si>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</si>
  <si>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</si>
  <si>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</si>
  <si>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</si>
  <si>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</si>
  <si>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</si>
  <si>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</si>
  <si>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</si>
  <si>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</si>
  <si>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</si>
  <si>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</si>
  <si>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</si>
  <si>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</si>
  <si>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</si>
  <si>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</si>
  <si>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</si>
  <si>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</si>
  <si>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</si>
  <si>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</si>
  <si>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</si>
  <si>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</si>
  <si>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</si>
  <si>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</si>
  <si>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</si>
  <si>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</si>
  <si>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</si>
  <si>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</si>
  <si>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</si>
  <si>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</si>
  <si>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</si>
  <si>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</si>
  <si>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</si>
  <si>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</si>
  <si>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</si>
  <si>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</si>
  <si>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</si>
  <si>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</si>
  <si>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</si>
  <si>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</si>
  <si>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</si>
  <si>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</si>
  <si>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</si>
  <si>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</si>
  <si>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</si>
  <si>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</si>
  <si>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</si>
  <si>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</si>
  <si>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</si>
  <si>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</si>
  <si>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</si>
  <si>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</si>
  <si>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</si>
  <si>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</si>
  <si>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</si>
  <si>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</si>
  <si>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</si>
  <si>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</si>
  <si>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</si>
  <si>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</si>
  <si>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</si>
  <si>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</si>
  <si>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</si>
  <si>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</si>
  <si>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</si>
  <si>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</si>
  <si>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</si>
  <si>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</si>
  <si>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</si>
  <si>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</si>
  <si>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</si>
  <si>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</si>
  <si>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</si>
  <si>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</si>
  <si>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</si>
  <si>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</si>
  <si>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</si>
  <si>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</si>
  <si>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</si>
  <si>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</si>
  <si>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</si>
  <si>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</si>
  <si>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</si>
  <si>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</si>
  <si>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</si>
  <si>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</si>
  <si>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</si>
  <si>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</si>
  <si>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</si>
  <si>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</si>
  <si>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</si>
  <si>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</si>
  <si>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</si>
  <si>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</si>
  <si>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</si>
  <si>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</si>
  <si>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</si>
  <si>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</si>
  <si>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</si>
  <si>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</si>
  <si>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</si>
  <si>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</si>
  <si>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</si>
  <si>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</si>
  <si>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</si>
  <si>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</si>
  <si>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</si>
  <si>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</si>
  <si>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</si>
  <si>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</si>
  <si>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</si>
  <si>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</si>
  <si>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</si>
  <si>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</si>
  <si>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</si>
  <si>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</si>
  <si>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</si>
  <si>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</si>
  <si>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</si>
  <si>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</si>
  <si>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</si>
  <si>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</si>
  <si>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</si>
  <si>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</si>
  <si>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</si>
  <si>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</si>
  <si>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</si>
  <si>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</si>
  <si>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</si>
  <si>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</si>
  <si>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</si>
  <si>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</si>
  <si>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</si>
  <si>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</si>
  <si>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</si>
  <si>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</si>
  <si>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</si>
  <si>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</si>
  <si>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</si>
  <si>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</si>
  <si>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</si>
  <si>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</si>
  <si>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</si>
  <si>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</si>
  <si>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</si>
  <si>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</si>
  <si>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</si>
  <si>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</si>
  <si>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</si>
  <si>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</si>
  <si>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</si>
  <si>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</si>
  <si>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</si>
  <si>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</si>
  <si>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</si>
  <si>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</si>
  <si>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</si>
  <si>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</si>
  <si>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</si>
  <si>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</si>
  <si>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</si>
  <si>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</si>
  <si>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</si>
  <si>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</si>
  <si>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</si>
  <si>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</si>
  <si>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</si>
  <si>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</si>
  <si>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</si>
  <si>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</si>
  <si>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</si>
  <si>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</si>
  <si>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</si>
  <si>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</si>
  <si>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</si>
  <si>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</si>
  <si>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</si>
  <si>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</si>
  <si>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</si>
  <si>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</si>
  <si>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</si>
  <si>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</si>
  <si>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</si>
  <si>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</si>
  <si>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</si>
  <si>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</si>
  <si>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</si>
  <si>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</si>
  <si>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</si>
  <si>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</si>
  <si>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</si>
  <si>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</si>
  <si>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</si>
  <si>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</si>
  <si>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</si>
  <si>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</si>
  <si>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</si>
  <si>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</si>
  <si>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</si>
  <si>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</si>
  <si>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</si>
  <si>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</si>
  <si>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</si>
  <si>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</si>
  <si>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</si>
  <si>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</si>
  <si>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</si>
  <si>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</si>
  <si>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</si>
  <si>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</si>
  <si>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</si>
  <si>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</si>
  <si>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</si>
  <si>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</si>
  <si>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</si>
  <si>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</si>
  <si>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</si>
  <si>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</si>
  <si>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</si>
  <si>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</si>
  <si>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</si>
  <si>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</si>
  <si>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</si>
  <si>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</si>
  <si>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</si>
  <si>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</si>
  <si>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</si>
  <si>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</si>
  <si>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</si>
  <si>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</si>
  <si>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</si>
  <si>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</si>
  <si>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</si>
  <si>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</si>
  <si>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</si>
  <si>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</si>
  <si>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</si>
  <si>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</si>
  <si>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</si>
  <si>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</si>
  <si>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</si>
  <si>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</si>
  <si>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</si>
  <si>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</si>
  <si>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</si>
  <si>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</si>
  <si>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</si>
  <si>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</si>
  <si>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</si>
  <si>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</si>
  <si>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</si>
  <si>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</si>
  <si>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</si>
  <si>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</si>
  <si>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</si>
  <si>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</si>
  <si>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</si>
  <si>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</si>
  <si>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</si>
  <si>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</si>
  <si>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</si>
  <si>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</si>
  <si>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</si>
  <si>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</si>
  <si>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</si>
  <si>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</si>
  <si>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</si>
  <si>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</si>
  <si>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</si>
  <si>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</si>
  <si>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</si>
  <si>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</si>
  <si>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</si>
  <si>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</si>
  <si>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</si>
  <si>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</si>
  <si>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</si>
  <si>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</si>
  <si>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</si>
  <si>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</si>
  <si>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</si>
  <si>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</si>
  <si>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</si>
  <si>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</si>
  <si>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</si>
  <si>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</si>
  <si>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</si>
  <si>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</si>
  <si>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</si>
  <si>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</si>
  <si>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</si>
  <si>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</si>
  <si>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</si>
  <si>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</si>
  <si>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</si>
  <si>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</si>
  <si>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</si>
  <si>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</si>
  <si>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</si>
  <si>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</si>
  <si>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</si>
  <si>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</si>
  <si>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</si>
  <si>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</si>
  <si>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</si>
  <si>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</si>
  <si>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</si>
  <si>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</si>
  <si>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</si>
  <si>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</si>
  <si>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</si>
  <si>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</si>
  <si>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</si>
  <si>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</si>
  <si>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</si>
  <si>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</si>
  <si>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</si>
  <si>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</si>
  <si>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</si>
  <si>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</si>
  <si>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</si>
  <si>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</si>
  <si>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</si>
  <si>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</si>
  <si>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</si>
  <si>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</si>
  <si>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</si>
  <si>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</si>
  <si>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</si>
  <si>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</si>
  <si>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</si>
  <si>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</si>
  <si>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</si>
  <si>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</si>
  <si>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</si>
  <si>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</si>
  <si>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</si>
  <si>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</si>
  <si>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</si>
  <si>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</si>
  <si>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</si>
  <si>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</si>
  <si>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</si>
  <si>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</si>
  <si>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</si>
  <si>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</si>
  <si>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</si>
  <si>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</si>
  <si>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</si>
  <si>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</si>
  <si>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</si>
  <si>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</si>
  <si>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</si>
  <si>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</si>
  <si>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</si>
  <si>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</si>
  <si>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</si>
  <si>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</si>
  <si>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</si>
  <si>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</si>
  <si>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</si>
  <si>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</si>
  <si>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</si>
  <si>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</si>
  <si>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</si>
  <si>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</si>
  <si>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</si>
  <si>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</si>
  <si>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</si>
  <si>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</si>
  <si>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</si>
  <si>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</si>
  <si>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</si>
  <si>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</si>
  <si>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</si>
  <si>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</si>
  <si>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</si>
  <si>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</si>
  <si>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</si>
  <si>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</si>
  <si>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</si>
  <si>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</si>
  <si>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</si>
  <si>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</si>
  <si>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</si>
  <si>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</si>
  <si>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</si>
  <si>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</si>
  <si>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</si>
  <si>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</si>
  <si>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</si>
  <si>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</si>
  <si>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</si>
  <si>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</si>
  <si>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</si>
  <si>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</si>
  <si>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</si>
  <si>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</si>
  <si>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</si>
  <si>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</si>
  <si>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</si>
  <si>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</si>
  <si>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</si>
  <si>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</si>
  <si>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</si>
  <si>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</si>
  <si>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</si>
  <si>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</si>
  <si>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</si>
  <si>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</si>
  <si>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</si>
  <si>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</si>
  <si>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</si>
  <si>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</si>
  <si>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</si>
  <si>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</si>
  <si>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</si>
  <si>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</si>
  <si>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</si>
  <si>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</si>
  <si>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</si>
  <si>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</si>
  <si>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</si>
  <si>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</si>
  <si>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</si>
  <si>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</si>
  <si>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</si>
  <si>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</si>
  <si>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</si>
  <si>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</si>
  <si>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</si>
  <si>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</si>
  <si>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</si>
  <si>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</si>
  <si>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</si>
  <si>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</si>
  <si>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</si>
  <si>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</si>
  <si>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</si>
  <si>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</si>
  <si>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</si>
  <si>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</si>
  <si>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</si>
  <si>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</si>
  <si>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</si>
  <si>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</si>
  <si>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</si>
  <si>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</si>
  <si>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</si>
  <si>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</si>
  <si>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</si>
  <si>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</si>
  <si>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</si>
  <si>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</si>
  <si>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</si>
  <si>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</si>
  <si>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</si>
  <si>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</si>
  <si>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</si>
  <si>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</si>
  <si>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</si>
  <si>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</si>
  <si>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</si>
  <si>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</si>
  <si>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</si>
  <si>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</si>
  <si>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</si>
  <si>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</si>
  <si>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</si>
  <si>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</si>
  <si>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</si>
  <si>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</si>
  <si>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</si>
  <si>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</si>
  <si>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</si>
  <si>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</si>
  <si>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</si>
  <si>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</si>
  <si>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</si>
  <si>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</si>
  <si>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</si>
  <si>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</si>
  <si>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</si>
  <si>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</si>
  <si>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</si>
  <si>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</si>
  <si>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</si>
  <si>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</si>
  <si>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</si>
  <si>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</si>
  <si>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</si>
  <si>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</si>
  <si>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</si>
  <si>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</si>
  <si>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</si>
  <si>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</si>
  <si>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</si>
  <si>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</si>
  <si>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</si>
  <si>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</si>
  <si>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</si>
  <si>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</si>
  <si>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</si>
  <si>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</si>
  <si>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</si>
  <si>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</si>
  <si>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</si>
  <si>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</si>
  <si>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</si>
  <si>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</si>
  <si>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</si>
  <si>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</si>
  <si>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</si>
  <si>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</si>
  <si>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</si>
  <si>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</si>
  <si>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</si>
  <si>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</si>
  <si>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</si>
  <si>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</si>
  <si>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</si>
  <si>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</si>
  <si>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</si>
  <si>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</si>
  <si>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</si>
  <si>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</si>
  <si>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</si>
  <si>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</si>
  <si>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</si>
  <si>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</si>
  <si>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</si>
  <si>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</si>
  <si>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</si>
  <si>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</si>
  <si>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</si>
  <si>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</si>
  <si>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</si>
  <si>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</si>
  <si>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</si>
  <si>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</si>
  <si>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</si>
  <si>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</si>
  <si>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</si>
  <si>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</si>
  <si>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</si>
  <si>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</si>
  <si>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</si>
  <si>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</si>
  <si>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</si>
  <si>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</si>
  <si>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</si>
  <si>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</si>
  <si>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</si>
  <si>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</si>
  <si>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</si>
  <si>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</si>
  <si>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</si>
  <si>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</si>
  <si>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</si>
  <si>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</si>
  <si>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</si>
  <si>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</si>
  <si>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</si>
  <si>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</si>
  <si>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</si>
  <si>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</si>
  <si>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</si>
  <si>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</si>
  <si>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</si>
  <si>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</si>
  <si>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</si>
  <si>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</si>
  <si>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</si>
  <si>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</si>
  <si>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</si>
  <si>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</si>
  <si>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</si>
  <si>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</si>
  <si>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</si>
  <si>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</si>
  <si>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</si>
  <si>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</si>
  <si>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</si>
  <si>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</si>
  <si>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</si>
  <si>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</si>
  <si>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</si>
  <si>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</si>
  <si>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</si>
  <si>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</si>
  <si>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</si>
  <si>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</si>
  <si>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</si>
  <si>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</si>
  <si>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</si>
  <si>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</si>
  <si>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</si>
  <si>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</si>
  <si>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</si>
  <si>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</si>
  <si>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</si>
  <si>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</si>
  <si>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</si>
  <si>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</si>
  <si>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</si>
  <si>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</si>
  <si>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</si>
  <si>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</si>
  <si>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</si>
  <si>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</si>
  <si>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</si>
  <si>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</si>
  <si>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</si>
  <si>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</si>
  <si>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</si>
  <si>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</si>
  <si>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</si>
  <si>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</si>
  <si>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</si>
  <si>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</si>
  <si>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</si>
  <si>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</si>
  <si>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</si>
  <si>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</si>
  <si>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</si>
  <si>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</si>
  <si>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</si>
  <si>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</si>
  <si>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</si>
  <si>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</si>
  <si>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</si>
  <si>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</si>
  <si>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</si>
  <si>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</si>
  <si>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</si>
  <si>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</si>
  <si>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</si>
  <si>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</si>
  <si>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</si>
  <si>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</si>
  <si>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</si>
  <si>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</si>
  <si>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</si>
  <si>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</si>
  <si>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</si>
  <si>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</si>
  <si>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</si>
  <si>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</si>
  <si>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</si>
  <si>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</si>
  <si>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</si>
  <si>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</si>
  <si>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</si>
  <si>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</si>
  <si>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</si>
  <si>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</si>
  <si>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</si>
  <si>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</si>
  <si>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</si>
  <si>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</si>
  <si>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</si>
  <si>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</si>
  <si>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</si>
  <si>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</si>
  <si>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</si>
  <si>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</si>
  <si>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</si>
  <si>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</si>
  <si>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</si>
  <si>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</si>
  <si>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</si>
  <si>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</si>
  <si>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</si>
  <si>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</si>
  <si>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</si>
  <si>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</si>
  <si>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</si>
  <si>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</si>
  <si>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</si>
  <si>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</si>
  <si>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</si>
  <si>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</si>
  <si>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</si>
  <si>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</si>
  <si>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</si>
  <si>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</si>
  <si>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</si>
  <si>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</si>
  <si>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</si>
  <si>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</si>
  <si>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</si>
  <si>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</si>
  <si>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</si>
  <si>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</si>
  <si>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</si>
  <si>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</si>
  <si>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</si>
  <si>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</si>
  <si>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</si>
  <si>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</si>
  <si>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</si>
  <si>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</si>
  <si>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</si>
  <si>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</si>
  <si>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</si>
  <si>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</si>
  <si>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</si>
  <si>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</si>
  <si>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</si>
  <si>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</si>
  <si>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</si>
  <si>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</si>
  <si>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</si>
  <si>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</si>
  <si>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</si>
  <si>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</si>
  <si>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</si>
  <si>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</si>
  <si>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</si>
  <si>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</si>
  <si>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</si>
  <si>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</si>
  <si>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</si>
  <si>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</si>
  <si>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</si>
  <si>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</si>
  <si>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</si>
  <si>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</si>
  <si>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</si>
  <si>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</si>
  <si>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</si>
  <si>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</si>
  <si>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</si>
  <si>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</si>
  <si>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</si>
  <si>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</si>
  <si>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</si>
  <si>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</si>
  <si>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</si>
  <si>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</si>
  <si>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</si>
  <si>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</si>
  <si>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</si>
  <si>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</si>
  <si>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</si>
  <si>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</si>
  <si>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</si>
  <si>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</si>
  <si>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</si>
  <si>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</si>
  <si>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</si>
  <si>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</si>
  <si>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</si>
  <si>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</si>
  <si>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</si>
  <si>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</si>
  <si>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</si>
  <si>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</si>
  <si>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</si>
  <si>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</si>
  <si>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</si>
  <si>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</si>
  <si>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</si>
  <si>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</si>
  <si>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</si>
  <si>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</si>
  <si>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</si>
  <si>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</si>
  <si>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</si>
  <si>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</si>
  <si>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</si>
  <si>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</si>
  <si>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</si>
  <si>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</si>
  <si>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</si>
  <si>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</si>
  <si>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</si>
  <si>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</si>
  <si>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</si>
  <si>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</si>
  <si>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</si>
  <si>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</si>
  <si>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</si>
  <si>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</si>
  <si>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</si>
  <si>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</si>
  <si>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</si>
  <si>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</si>
  <si>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</si>
  <si>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</si>
  <si>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</si>
  <si>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</si>
  <si>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</si>
  <si>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</si>
  <si>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</si>
  <si>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</si>
  <si>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</si>
  <si>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</si>
  <si>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</si>
  <si>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</si>
  <si>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</si>
  <si>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</si>
  <si>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</si>
  <si>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</si>
  <si>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</si>
  <si>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</si>
  <si>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</si>
  <si>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</si>
  <si>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</si>
  <si>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</si>
  <si>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</si>
  <si>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</si>
  <si>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</si>
  <si>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</si>
  <si>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</si>
  <si>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</si>
  <si>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</si>
  <si>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</si>
  <si>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</si>
  <si>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</si>
  <si>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</si>
  <si>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</si>
  <si>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</si>
  <si>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</si>
  <si>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</si>
  <si>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</si>
  <si>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</si>
  <si>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</si>
  <si>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</si>
  <si>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</si>
  <si>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</si>
  <si>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</si>
  <si>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</si>
  <si>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</si>
  <si>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</si>
  <si>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</si>
  <si>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</si>
  <si>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</si>
  <si>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</si>
  <si>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</si>
  <si>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</si>
  <si>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</si>
  <si>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</si>
  <si>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</si>
  <si>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</si>
  <si>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</si>
  <si>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</si>
  <si>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</si>
  <si>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</si>
  <si>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</si>
  <si>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</si>
  <si>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</si>
  <si>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</si>
  <si>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</si>
  <si>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</si>
  <si>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</si>
  <si>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</si>
  <si>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</si>
  <si>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</si>
  <si>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</si>
  <si>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</si>
  <si>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</si>
  <si>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</si>
  <si>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</si>
  <si>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</si>
  <si>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</si>
  <si>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</si>
  <si>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</si>
  <si>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</si>
  <si>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</si>
  <si>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</si>
  <si>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</si>
  <si>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</si>
  <si>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</si>
  <si>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</si>
  <si>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</si>
  <si>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</si>
  <si>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</si>
  <si>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</si>
  <si>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</si>
  <si>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</si>
  <si>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</si>
  <si>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</si>
  <si>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</si>
  <si>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</si>
  <si>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</si>
  <si>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</si>
  <si>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</si>
  <si>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</si>
  <si>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</si>
  <si>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</si>
  <si>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</si>
  <si>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</si>
  <si>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</si>
  <si>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</si>
  <si>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</si>
  <si>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</si>
  <si>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</si>
  <si>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</si>
  <si>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</si>
  <si>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</si>
  <si>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</si>
  <si>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</si>
  <si>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</si>
  <si>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</si>
  <si>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</si>
  <si>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</si>
  <si>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</si>
  <si>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</si>
  <si>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</si>
  <si>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</si>
  <si>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</si>
  <si>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</si>
  <si>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</si>
  <si>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</si>
  <si>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</si>
  <si>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</si>
  <si>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</si>
  <si>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</si>
  <si>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</si>
  <si>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</si>
  <si>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</si>
  <si>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</si>
  <si>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</si>
  <si>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</si>
  <si>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</si>
  <si>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</si>
  <si>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</si>
  <si>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</si>
  <si>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</si>
  <si>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</si>
  <si>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</si>
  <si>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</si>
  <si>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</si>
  <si>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</si>
  <si>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</si>
  <si>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</si>
  <si>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</si>
  <si>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</si>
  <si>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</si>
  <si>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</si>
  <si>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</si>
  <si>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</si>
  <si>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</si>
  <si>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</si>
  <si>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</si>
  <si>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</si>
  <si>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</si>
  <si>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</si>
  <si>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</si>
  <si>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</si>
  <si>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</si>
  <si>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</si>
  <si>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</si>
  <si>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</si>
  <si>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</si>
  <si>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</si>
  <si>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</si>
  <si>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</si>
  <si>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</si>
  <si>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</si>
  <si>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</si>
  <si>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</si>
  <si>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</si>
  <si>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</si>
  <si>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</si>
  <si>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</si>
  <si>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</si>
  <si>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</si>
  <si>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</si>
  <si>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</si>
  <si>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</si>
  <si>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</si>
  <si>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</si>
  <si>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</si>
  <si>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</si>
  <si>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</si>
  <si>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</si>
  <si>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</si>
  <si>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</si>
  <si>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</si>
  <si>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</si>
  <si>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</si>
  <si>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</si>
  <si>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</si>
  <si>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</si>
  <si>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</si>
  <si>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</si>
  <si>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</si>
  <si>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</si>
  <si>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</si>
  <si>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</si>
  <si>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</si>
  <si>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</si>
  <si>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</si>
  <si>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</si>
  <si>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</si>
  <si>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</si>
  <si>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</si>
  <si>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</si>
  <si>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</si>
  <si>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</si>
  <si>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</si>
  <si>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</si>
  <si>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</si>
  <si>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</si>
  <si>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</si>
  <si>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</si>
  <si>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</si>
  <si>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</si>
  <si>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</si>
  <si>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</si>
  <si>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</si>
  <si>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</si>
  <si>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</si>
  <si>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</si>
  <si>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</si>
  <si>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</si>
  <si>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</si>
  <si>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</si>
  <si>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</si>
  <si>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</si>
  <si>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</si>
  <si>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</si>
  <si>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</si>
  <si>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</si>
  <si>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</si>
  <si>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</si>
  <si>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</si>
  <si>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</si>
  <si>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</si>
  <si>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</si>
  <si>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</si>
  <si>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</si>
  <si>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</si>
  <si>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</si>
  <si>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</si>
  <si>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</si>
  <si>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</si>
  <si>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</si>
  <si>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</si>
  <si>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</si>
  <si>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</si>
  <si>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</si>
  <si>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</si>
  <si>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</si>
  <si>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</si>
  <si>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</si>
  <si>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</si>
  <si>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</si>
  <si>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</si>
  <si>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</si>
  <si>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</si>
  <si>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</si>
  <si>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</si>
  <si>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</si>
  <si>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</si>
  <si>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</si>
  <si>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</si>
  <si>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</si>
  <si>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</si>
  <si>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</si>
  <si>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</si>
  <si>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</si>
  <si>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</si>
  <si>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</si>
  <si>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</si>
  <si>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</si>
  <si>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</si>
  <si>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</si>
  <si>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</si>
  <si>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</si>
  <si>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</si>
  <si>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</si>
  <si>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</si>
  <si>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</si>
  <si>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</si>
  <si>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</si>
  <si>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</si>
  <si>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</si>
  <si>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</si>
  <si>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</si>
  <si>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</si>
  <si>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</si>
  <si>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</si>
  <si>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</si>
  <si>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</si>
  <si>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</si>
  <si>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</si>
  <si>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</si>
  <si>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</si>
  <si>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</si>
  <si>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</si>
  <si>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</si>
  <si>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</si>
  <si>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</si>
  <si>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</si>
  <si>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</si>
  <si>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</si>
  <si>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</si>
  <si>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</si>
  <si>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</si>
  <si>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</si>
  <si>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</si>
  <si>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</si>
  <si>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</si>
  <si>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</si>
  <si>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</si>
  <si>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</si>
  <si>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</si>
  <si>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</si>
  <si>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</si>
  <si>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</si>
  <si>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</si>
  <si>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</si>
  <si>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</si>
  <si>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</si>
  <si>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</si>
  <si>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</si>
  <si>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</si>
  <si>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</si>
  <si>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</si>
  <si>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</si>
  <si>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</si>
  <si>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</si>
  <si>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</si>
  <si>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</si>
  <si>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</si>
  <si>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</si>
  <si>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</si>
  <si>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</si>
  <si>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</si>
  <si>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</si>
  <si>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</si>
  <si>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</si>
  <si>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</si>
  <si>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</si>
  <si>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</si>
  <si>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</si>
  <si>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</si>
  <si>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</si>
  <si>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</si>
  <si>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</si>
  <si>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</si>
  <si>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</si>
  <si>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</si>
  <si>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</si>
  <si>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</si>
  <si>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</si>
  <si>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</si>
  <si>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</si>
  <si>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</si>
  <si>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</si>
  <si>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</si>
  <si>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</si>
  <si>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</si>
  <si>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</si>
  <si>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</si>
  <si>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</si>
  <si>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</si>
  <si>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</si>
  <si>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</si>
  <si>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</si>
  <si>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</si>
  <si>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</si>
  <si>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</si>
  <si>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</si>
  <si>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</si>
  <si>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</si>
  <si>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</si>
  <si>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</si>
  <si>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</si>
  <si>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</si>
  <si>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</si>
  <si>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</si>
  <si>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</si>
  <si>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</si>
  <si>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</si>
  <si>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</si>
  <si>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</si>
  <si>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</si>
  <si>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</si>
  <si>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</si>
  <si>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</si>
  <si>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</si>
  <si>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</si>
  <si>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</si>
  <si>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</si>
  <si>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</si>
  <si>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</si>
  <si>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</si>
  <si>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</si>
  <si>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</si>
  <si>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</si>
  <si>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</si>
  <si>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</si>
  <si>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</si>
  <si>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</si>
  <si>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</si>
  <si>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</si>
  <si>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</si>
  <si>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</si>
  <si>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</si>
  <si>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</si>
  <si>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</si>
  <si>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</si>
  <si>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</si>
  <si>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</si>
  <si>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</si>
  <si>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</si>
  <si>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</si>
  <si>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</si>
  <si>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</si>
  <si>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</si>
  <si>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</si>
  <si>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</si>
  <si>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</si>
  <si>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</si>
  <si>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</si>
  <si>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</si>
  <si>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</si>
  <si>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</si>
  <si>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</si>
  <si>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</si>
  <si>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</si>
  <si>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</si>
  <si>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</si>
  <si>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</si>
  <si>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</si>
  <si>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</si>
  <si>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</si>
  <si>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</si>
  <si>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</si>
  <si>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</si>
  <si>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</si>
  <si>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</si>
  <si>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</si>
  <si>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</si>
  <si>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</si>
  <si>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</si>
  <si>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</si>
  <si>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</si>
  <si>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</si>
  <si>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</si>
  <si>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</si>
  <si>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</si>
  <si>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</si>
  <si>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</si>
  <si>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</si>
  <si>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</si>
  <si>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</si>
  <si>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</si>
  <si>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</si>
  <si>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</si>
  <si>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</si>
  <si>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</si>
  <si>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</si>
  <si>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</si>
  <si>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</si>
  <si>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</si>
  <si>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</si>
  <si>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</si>
  <si>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</si>
  <si>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</si>
  <si>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</si>
  <si>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</si>
  <si>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</si>
  <si>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</si>
  <si>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</si>
  <si>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</si>
  <si>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</si>
  <si>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</si>
  <si>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</si>
  <si>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</si>
  <si>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</si>
  <si>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</si>
  <si>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</si>
  <si>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</si>
  <si>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</si>
  <si>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</si>
  <si>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</si>
  <si>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</si>
  <si>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</si>
  <si>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</si>
  <si>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</si>
  <si>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</si>
  <si>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</si>
  <si>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</si>
  <si>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</si>
  <si>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</si>
  <si>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</si>
  <si>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</si>
  <si>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</si>
  <si>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</si>
  <si>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</si>
  <si>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</si>
  <si>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</si>
  <si>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</si>
  <si>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</si>
  <si>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</si>
  <si>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</si>
  <si>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</si>
  <si>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</si>
  <si>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</si>
  <si>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</si>
  <si>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</si>
  <si>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</si>
  <si>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</si>
  <si>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</si>
  <si>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</si>
  <si>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</si>
  <si>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</si>
  <si>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</si>
  <si>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</si>
  <si>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</si>
  <si>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</si>
  <si>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</si>
  <si>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</si>
  <si>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</si>
  <si>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</si>
  <si>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</si>
  <si>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</si>
  <si>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</si>
  <si>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</si>
  <si>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</si>
  <si>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</si>
  <si>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</si>
  <si>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</si>
  <si>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</si>
  <si>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</si>
  <si>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</si>
  <si>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</si>
  <si>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</si>
  <si>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</si>
  <si>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</si>
  <si>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</si>
  <si>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</si>
  <si>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</si>
  <si>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</si>
  <si>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</si>
  <si>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</si>
  <si>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</si>
  <si>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</si>
  <si>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</si>
  <si>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</si>
  <si>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</si>
  <si>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</si>
  <si>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</si>
  <si>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</si>
  <si>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</si>
  <si>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</si>
  <si>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</si>
  <si>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</si>
  <si>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</si>
  <si>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</si>
  <si>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</si>
  <si>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</si>
  <si>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</si>
  <si>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</si>
  <si>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</si>
  <si>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</si>
  <si>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</si>
  <si>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</si>
  <si>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</si>
  <si>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</si>
  <si>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</si>
  <si>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</si>
  <si>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</si>
  <si>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</si>
  <si>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</si>
  <si>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</si>
  <si>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</si>
  <si>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</si>
  <si>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</si>
  <si>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</si>
  <si>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</si>
  <si>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</si>
  <si>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</si>
  <si>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</si>
  <si>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</si>
  <si>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</si>
  <si>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</si>
  <si>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</si>
  <si>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</si>
  <si>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</si>
  <si>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</si>
  <si>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</si>
  <si>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</si>
  <si>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</si>
  <si>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</si>
  <si>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</si>
  <si>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</si>
  <si>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</si>
  <si>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</si>
  <si>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</si>
  <si>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</si>
  <si>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</si>
  <si>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</si>
  <si>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</si>
  <si>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</si>
  <si>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</si>
  <si>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</si>
  <si>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</si>
  <si>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</si>
  <si>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</si>
  <si>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</si>
  <si>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</si>
  <si>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</si>
  <si>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</si>
  <si>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</si>
  <si>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</si>
  <si>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</si>
  <si>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</si>
  <si>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</si>
  <si>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</si>
  <si>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</si>
  <si>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</si>
  <si>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</si>
  <si>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</si>
  <si>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</si>
  <si>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</si>
  <si>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</si>
  <si>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</si>
  <si>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</si>
  <si>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</si>
  <si>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</si>
  <si>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</si>
  <si>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</si>
  <si>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</si>
  <si>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</si>
  <si>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</si>
  <si>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</si>
  <si>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</si>
  <si>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</si>
  <si>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</si>
  <si>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</si>
  <si>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</si>
  <si>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</si>
  <si>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</si>
  <si>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</si>
  <si>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</si>
  <si>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</si>
  <si>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</si>
  <si>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</si>
  <si>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</si>
  <si>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</si>
  <si>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</si>
  <si>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</si>
  <si>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</si>
  <si>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</si>
  <si>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</si>
  <si>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</si>
  <si>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</si>
  <si>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</si>
  <si>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</si>
  <si>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</si>
  <si>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</si>
  <si>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</si>
  <si>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</si>
  <si>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</si>
  <si>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</si>
  <si>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</si>
  <si>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</si>
  <si>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</si>
  <si>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</si>
  <si>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</si>
  <si>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</si>
  <si>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</si>
  <si>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</si>
  <si>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</si>
  <si>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</si>
  <si>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</si>
  <si>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</si>
  <si>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</si>
  <si>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</si>
  <si>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</si>
  <si>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</si>
  <si>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</si>
  <si>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</si>
  <si>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</si>
  <si>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</si>
  <si>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</si>
  <si>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</si>
  <si>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</si>
  <si>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</si>
  <si>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</si>
  <si>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</si>
  <si>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</si>
  <si>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</si>
  <si>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</si>
  <si>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</si>
  <si>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</si>
  <si>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</si>
  <si>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</si>
  <si>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</si>
  <si>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</si>
  <si>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</si>
  <si>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</si>
  <si>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</si>
  <si>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</si>
  <si>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</si>
  <si>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</si>
  <si>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</si>
  <si>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</si>
  <si>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</si>
  <si>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</si>
  <si>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</si>
  <si>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</si>
  <si>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</si>
  <si>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</si>
  <si>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</si>
  <si>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</si>
  <si>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</si>
  <si>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</si>
  <si>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</si>
  <si>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</si>
  <si>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</si>
  <si>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</si>
  <si>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</si>
  <si>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</si>
  <si>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</si>
  <si>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</si>
  <si>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</si>
  <si>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</si>
  <si>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</si>
  <si>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</si>
  <si>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</si>
  <si>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</si>
  <si>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</si>
  <si>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</si>
  <si>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</si>
  <si>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</si>
  <si>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</si>
  <si>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</si>
  <si>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</si>
  <si>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</si>
  <si>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</si>
  <si>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</si>
  <si>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</si>
  <si>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</si>
  <si>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</si>
  <si>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</si>
  <si>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</si>
  <si>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</si>
  <si>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</si>
  <si>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</si>
  <si>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</si>
  <si>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</si>
  <si>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</si>
  <si>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</si>
  <si>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</si>
  <si>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</si>
  <si>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</si>
  <si>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</si>
  <si>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</si>
  <si>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</si>
  <si>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</si>
  <si>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</si>
  <si>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</si>
  <si>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</si>
  <si>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</si>
  <si>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</si>
  <si>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</si>
  <si>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</si>
  <si>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</si>
  <si>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</si>
  <si>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</si>
  <si>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</si>
  <si>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</si>
  <si>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</si>
  <si>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</si>
  <si>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</si>
  <si>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</si>
  <si>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</si>
  <si>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</si>
  <si>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</si>
  <si>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</si>
  <si>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</si>
  <si>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</si>
  <si>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</si>
  <si>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</si>
  <si>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</si>
  <si>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</si>
  <si>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</si>
  <si>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</si>
  <si>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</si>
  <si>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</si>
  <si>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</si>
  <si>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</si>
  <si>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</si>
  <si>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</si>
  <si>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</si>
  <si>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</si>
  <si>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</si>
  <si>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</si>
  <si>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</si>
  <si>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</si>
  <si>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</si>
  <si>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</si>
  <si>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</si>
  <si>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</si>
  <si>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</si>
  <si>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</si>
  <si>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</si>
  <si>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</si>
  <si>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</si>
  <si>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</si>
  <si>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</si>
  <si>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</si>
  <si>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</si>
  <si>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</si>
  <si>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</si>
  <si>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</si>
  <si>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</si>
  <si>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</si>
  <si>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</si>
  <si>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</si>
  <si>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</si>
  <si>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</si>
  <si>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</si>
  <si>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</si>
  <si>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</si>
  <si>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</si>
  <si>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</si>
  <si>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</si>
  <si>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</si>
  <si>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</si>
  <si>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</si>
  <si>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</si>
  <si>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</si>
  <si>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</si>
  <si>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</si>
  <si>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</si>
  <si>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</si>
  <si>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</si>
  <si>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</si>
  <si>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</si>
  <si>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</si>
  <si>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</si>
  <si>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</si>
  <si>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</si>
  <si>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</si>
  <si>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</si>
  <si>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</si>
  <si>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</si>
  <si>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</si>
  <si>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</si>
  <si>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</si>
  <si>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</si>
  <si>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</si>
  <si>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</si>
  <si>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</si>
  <si>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</si>
  <si>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</si>
  <si>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</si>
  <si>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</si>
  <si>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</si>
  <si>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</si>
  <si>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</si>
  <si>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</si>
  <si>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</si>
  <si>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</si>
  <si>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</si>
  <si>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</si>
  <si>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</si>
  <si>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</si>
  <si>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</si>
  <si>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</si>
  <si>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</si>
  <si>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</si>
  <si>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</si>
  <si>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</si>
  <si>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</si>
  <si>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</si>
  <si>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</si>
  <si>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</si>
  <si>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</si>
  <si>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</si>
  <si>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</si>
  <si>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</si>
  <si>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</si>
  <si>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</si>
  <si>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</si>
  <si>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</si>
  <si>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</si>
  <si>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</si>
  <si>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</si>
  <si>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</si>
  <si>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</si>
  <si>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</si>
  <si>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</si>
  <si>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</si>
  <si>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</si>
  <si>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</si>
  <si>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</si>
  <si>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</si>
  <si>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</si>
  <si>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</si>
  <si>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</si>
  <si>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</si>
  <si>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</si>
  <si>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</si>
  <si>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</si>
  <si>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</si>
  <si>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</si>
  <si>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</si>
  <si>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</si>
  <si>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</si>
  <si>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</si>
  <si>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</si>
  <si>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</si>
  <si>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</si>
  <si>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</si>
  <si>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</si>
  <si>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</si>
  <si>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</si>
  <si>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</si>
  <si>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</si>
  <si>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</si>
  <si>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</si>
  <si>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</si>
  <si>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</si>
  <si>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</si>
  <si>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</si>
  <si>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</si>
  <si>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</si>
  <si>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</si>
  <si>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</si>
  <si>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</si>
  <si>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</si>
  <si>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</si>
  <si>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</si>
  <si>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</si>
  <si>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</si>
  <si>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</si>
  <si>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</si>
  <si>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</si>
  <si>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</si>
  <si>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</si>
  <si>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</si>
  <si>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</si>
  <si>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</si>
  <si>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</si>
  <si>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</si>
  <si>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</si>
  <si>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</si>
  <si>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</si>
  <si>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</si>
  <si>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</si>
  <si>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</si>
  <si>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</si>
  <si>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</si>
  <si>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</si>
  <si>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</si>
  <si>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</si>
  <si>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</si>
  <si>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</si>
  <si>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</si>
  <si>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</si>
  <si>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</si>
  <si>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</si>
  <si>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</si>
  <si>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</si>
  <si>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</si>
  <si>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</si>
  <si>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</si>
  <si>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</si>
  <si>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</si>
  <si>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</si>
  <si>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</si>
  <si>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</si>
  <si>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</si>
  <si>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</si>
  <si>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</si>
  <si>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</si>
  <si>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</si>
  <si>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</si>
  <si>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</si>
  <si>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</si>
  <si>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</si>
  <si>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</si>
  <si>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</si>
  <si>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</si>
  <si>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</si>
  <si>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</si>
  <si>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</si>
  <si>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</si>
  <si>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</si>
  <si>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</si>
  <si>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</si>
  <si>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</si>
  <si>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</si>
  <si>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</si>
  <si>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</si>
  <si>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</si>
  <si>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</si>
  <si>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</si>
  <si>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</si>
  <si>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</si>
  <si>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</si>
  <si>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</si>
  <si>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</si>
  <si>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</si>
  <si>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</si>
  <si>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</si>
  <si>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</si>
  <si>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</si>
  <si>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</si>
  <si>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</si>
  <si>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</si>
  <si>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</si>
  <si>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</si>
  <si>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</si>
  <si>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</si>
  <si>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</si>
  <si>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</si>
  <si>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</si>
  <si>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</si>
  <si>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</si>
  <si>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</si>
  <si>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</si>
  <si>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</si>
  <si>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</si>
  <si>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</si>
  <si>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</si>
  <si>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</si>
  <si>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</si>
  <si>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</si>
  <si>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</si>
  <si>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</si>
  <si>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</si>
  <si>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</si>
  <si>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</si>
  <si>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</si>
  <si>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</si>
  <si>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</si>
  <si>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</si>
  <si>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</si>
  <si>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</si>
  <si>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</si>
  <si>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</si>
  <si>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</si>
  <si>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</si>
  <si>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</si>
  <si>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</si>
  <si>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</si>
  <si>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</si>
  <si>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</si>
  <si>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</si>
  <si>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</si>
  <si>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</si>
  <si>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</si>
  <si>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</si>
  <si>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</si>
  <si>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</si>
  <si>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</si>
  <si>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</si>
  <si>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</si>
  <si>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</si>
  <si>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</si>
  <si>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</si>
  <si>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</si>
  <si>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</si>
  <si>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</si>
  <si>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</si>
  <si>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</si>
  <si>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</si>
  <si>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</si>
  <si>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</si>
  <si>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</si>
  <si>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</si>
  <si>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</si>
  <si>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</si>
  <si>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</si>
  <si>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</si>
  <si>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</si>
  <si>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</si>
  <si>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</si>
  <si>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</si>
  <si>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</si>
  <si>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</si>
  <si>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</si>
  <si>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</si>
  <si>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</si>
  <si>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</si>
  <si>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</si>
  <si>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</si>
  <si>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</si>
  <si>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</si>
  <si>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</si>
  <si>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</si>
  <si>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</si>
  <si>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</si>
  <si>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</si>
  <si>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</si>
  <si>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</si>
  <si>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</si>
  <si>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</si>
  <si>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</si>
  <si>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</si>
  <si>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</si>
  <si>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</si>
  <si>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</si>
  <si>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</si>
  <si>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</si>
  <si>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</si>
  <si>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</si>
  <si>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</si>
  <si>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</si>
  <si>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</si>
  <si>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</si>
  <si>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</si>
  <si>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</si>
  <si>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</si>
  <si>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</si>
  <si>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</si>
  <si>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</si>
  <si>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</si>
  <si>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</si>
  <si>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</si>
  <si>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</si>
  <si>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</si>
  <si>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</si>
  <si>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</si>
  <si>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</si>
  <si>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</si>
  <si>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</si>
  <si>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</si>
  <si>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</si>
  <si>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</si>
  <si>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</si>
  <si>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</si>
  <si>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</si>
  <si>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</si>
  <si>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</si>
  <si>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</si>
  <si>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</si>
  <si>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</si>
  <si>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</si>
  <si>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</si>
  <si>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</si>
  <si>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</si>
  <si>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</si>
  <si>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</si>
  <si>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</si>
  <si>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</si>
  <si>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</si>
  <si>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</si>
  <si>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</si>
  <si>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</si>
  <si>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</si>
  <si>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</si>
  <si>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</si>
  <si>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</si>
  <si>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</si>
  <si>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</si>
  <si>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</si>
  <si>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</si>
  <si>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</si>
  <si>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</si>
  <si>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</si>
  <si>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</si>
  <si>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</si>
  <si>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</si>
  <si>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</si>
  <si>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</si>
  <si>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</si>
  <si>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</si>
  <si>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</si>
  <si>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</si>
  <si>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</si>
  <si>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</si>
  <si>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</si>
  <si>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</si>
  <si>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</si>
  <si>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</si>
  <si>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</si>
  <si>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</si>
  <si>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</si>
  <si>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</si>
  <si>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</si>
  <si>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</si>
  <si>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</si>
  <si>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</si>
  <si>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</si>
  <si>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</si>
  <si>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</si>
  <si>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</si>
  <si>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</si>
  <si>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</si>
  <si>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</si>
  <si>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</si>
  <si>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</si>
  <si>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</si>
  <si>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</si>
  <si>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</si>
  <si>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</si>
  <si>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</si>
  <si>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</si>
  <si>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</si>
  <si>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</si>
  <si>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</si>
  <si>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</si>
  <si>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</si>
  <si>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</si>
  <si>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</si>
  <si>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</si>
  <si>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</si>
  <si>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</si>
  <si>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</si>
  <si>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</si>
  <si>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</si>
  <si>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</si>
  <si>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</si>
  <si>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</si>
  <si>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</si>
  <si>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</si>
  <si>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</si>
  <si>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</si>
  <si>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</si>
  <si>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</si>
  <si>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</si>
  <si>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</si>
  <si>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</si>
  <si>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</si>
  <si>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</si>
  <si>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</si>
  <si>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</si>
  <si>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</si>
  <si>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</si>
  <si>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</si>
  <si>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</si>
  <si>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</si>
  <si>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</si>
  <si>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</si>
  <si>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</si>
  <si>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</si>
  <si>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</si>
  <si>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</si>
  <si>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</si>
  <si>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</si>
  <si>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</si>
  <si>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</si>
  <si>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</si>
  <si>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</si>
  <si>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</si>
  <si>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</si>
  <si>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</si>
  <si>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</si>
  <si>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</si>
  <si>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</si>
  <si>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</si>
  <si>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</si>
  <si>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</si>
  <si>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</si>
  <si>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</si>
  <si>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</si>
  <si>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</si>
  <si>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</si>
  <si>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</si>
  <si>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</si>
  <si>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</si>
  <si>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</si>
  <si>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</si>
  <si>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</si>
  <si>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</si>
  <si>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</si>
  <si>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</si>
  <si>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</si>
  <si>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</si>
  <si>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</si>
  <si>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</si>
  <si>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</si>
  <si>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</si>
  <si>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</si>
  <si>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</si>
  <si>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</si>
  <si>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</si>
  <si>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</si>
  <si>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</si>
  <si>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</si>
  <si>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</si>
  <si>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</si>
  <si>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</si>
  <si>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</si>
  <si>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</si>
  <si>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</si>
  <si>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</si>
  <si>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</si>
  <si>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</si>
  <si>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</si>
  <si>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</si>
  <si>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</si>
  <si>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</si>
  <si>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</si>
  <si>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</si>
  <si>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</si>
  <si>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</si>
  <si>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</si>
  <si>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</si>
  <si>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</si>
  <si>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</si>
  <si>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</si>
  <si>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</si>
  <si>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</si>
  <si>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</si>
  <si>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</si>
  <si>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</si>
  <si>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</si>
  <si>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</si>
  <si>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</si>
  <si>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</si>
  <si>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</si>
  <si>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</si>
  <si>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</si>
  <si>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</si>
  <si>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</si>
  <si>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</si>
  <si>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</si>
  <si>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</si>
  <si>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</si>
  <si>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</si>
  <si>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</si>
  <si>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</si>
  <si>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</si>
  <si>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</si>
  <si>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</si>
  <si>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</si>
  <si>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</si>
  <si>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</si>
  <si>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</si>
  <si>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</si>
  <si>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</si>
  <si>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</si>
  <si>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</si>
  <si>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</si>
  <si>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</si>
  <si>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</si>
  <si>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</si>
  <si>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</si>
  <si>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</si>
  <si>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</si>
  <si>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</si>
  <si>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</si>
  <si>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</si>
  <si>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</si>
  <si>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</si>
  <si>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</si>
  <si>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</si>
  <si>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</si>
  <si>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</si>
  <si>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</si>
  <si>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</si>
  <si>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</si>
  <si>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</si>
  <si>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</si>
  <si>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</si>
  <si>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</si>
  <si>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</si>
  <si>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</si>
  <si>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</si>
  <si>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</si>
  <si>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</si>
  <si>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</si>
  <si>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</si>
  <si>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</si>
  <si>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</si>
  <si>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</si>
  <si>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</si>
  <si>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</si>
  <si>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</si>
  <si>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</si>
  <si>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</si>
  <si>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</si>
  <si>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</si>
  <si>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</si>
  <si>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</si>
  <si>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</si>
  <si>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</si>
  <si>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</si>
  <si>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</si>
  <si>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</si>
  <si>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</si>
  <si>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</si>
  <si>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</si>
  <si>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</si>
  <si>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</si>
  <si>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</si>
  <si>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</si>
  <si>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</si>
  <si>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</si>
  <si>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</si>
  <si>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</si>
  <si>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</si>
  <si>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</si>
  <si>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</si>
  <si>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</si>
  <si>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</si>
  <si>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</si>
  <si>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</si>
  <si>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</si>
  <si>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</si>
  <si>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</si>
  <si>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</si>
  <si>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</si>
  <si>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</si>
  <si>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</si>
  <si>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</si>
  <si>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</si>
  <si>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</si>
  <si>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</si>
  <si>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</si>
  <si>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</si>
  <si>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</si>
  <si>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</si>
  <si>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</si>
  <si>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</si>
  <si>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</si>
  <si>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</si>
  <si>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</si>
  <si>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</si>
  <si>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</si>
  <si>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</si>
  <si>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</si>
  <si>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</si>
  <si>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</si>
  <si>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</si>
  <si>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</si>
  <si>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</si>
  <si>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</si>
  <si>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</si>
  <si>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</si>
  <si>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</si>
  <si>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</si>
  <si>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</si>
  <si>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</si>
  <si>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</si>
  <si>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</si>
  <si>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</si>
  <si>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</si>
  <si>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</si>
  <si>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</si>
  <si>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</si>
  <si>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</si>
  <si>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</si>
  <si>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</si>
  <si>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</si>
  <si>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</si>
  <si>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</si>
  <si>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</si>
  <si>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</si>
  <si>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</si>
  <si>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</si>
  <si>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</si>
  <si>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</si>
  <si>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</si>
  <si>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</si>
  <si>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</si>
  <si>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</si>
  <si>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</si>
  <si>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</si>
  <si>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</si>
  <si>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</si>
  <si>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</si>
  <si>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</si>
  <si>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</si>
  <si>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</si>
  <si>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</si>
  <si>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</si>
  <si>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</si>
  <si>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</si>
  <si>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</si>
  <si>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</si>
  <si>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</si>
  <si>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</si>
  <si>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</si>
  <si>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</si>
  <si>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</si>
  <si>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</si>
  <si>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</si>
  <si>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</si>
  <si>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</si>
  <si>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</si>
  <si>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</si>
  <si>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</si>
  <si>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</si>
  <si>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</si>
  <si>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</si>
  <si>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</si>
  <si>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</si>
  <si>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</si>
  <si>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</si>
  <si>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</si>
  <si>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</si>
  <si>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</si>
  <si>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</si>
  <si>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</si>
  <si>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</si>
  <si>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</si>
  <si>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</si>
  <si>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</si>
  <si>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</si>
  <si>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</si>
  <si>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</si>
  <si>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</si>
  <si>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</si>
  <si>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</si>
  <si>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</si>
  <si>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</si>
  <si>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</si>
  <si>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</si>
  <si>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</si>
  <si>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</si>
  <si>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</si>
  <si>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</si>
  <si>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</si>
  <si>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</si>
  <si>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</si>
  <si>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</si>
  <si>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</si>
  <si>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</si>
  <si>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</si>
  <si>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</si>
  <si>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</si>
  <si>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</si>
  <si>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</si>
  <si>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</si>
  <si>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</si>
  <si>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</si>
  <si>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</si>
  <si>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</si>
  <si>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</si>
  <si>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</si>
  <si>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</si>
  <si>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</si>
  <si>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</si>
  <si>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</si>
  <si>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</si>
  <si>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</si>
  <si>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</si>
  <si>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</si>
  <si>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</si>
  <si>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</si>
  <si>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</si>
  <si>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</si>
  <si>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</si>
  <si>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</si>
  <si>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</si>
  <si>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</si>
  <si>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</si>
  <si>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</si>
  <si>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</si>
  <si>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</si>
  <si>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</si>
  <si>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</si>
  <si>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</si>
  <si>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</si>
  <si>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</si>
  <si>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</si>
  <si>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</si>
  <si>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</si>
  <si>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</si>
  <si>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</si>
  <si>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</si>
  <si>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</si>
  <si>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</si>
  <si>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</si>
  <si>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</si>
  <si>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</si>
  <si>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</si>
  <si>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</si>
  <si>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</si>
  <si>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</si>
  <si>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</si>
  <si>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</si>
  <si>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</si>
  <si>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</si>
  <si>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</si>
  <si>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</si>
  <si>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</si>
  <si>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</si>
  <si>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</si>
  <si>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</si>
  <si>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</si>
  <si>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</si>
  <si>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</si>
  <si>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</si>
  <si>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</si>
  <si>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</si>
  <si>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</si>
  <si>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</si>
  <si>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</si>
  <si>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</si>
  <si>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</si>
  <si>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</si>
  <si>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</si>
  <si>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</si>
  <si>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</si>
  <si>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</si>
  <si>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</si>
  <si>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</si>
  <si>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</si>
  <si>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</si>
  <si>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</si>
  <si>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</si>
  <si>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</si>
  <si>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</si>
  <si>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</si>
  <si>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</si>
  <si>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</si>
  <si>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</si>
  <si>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</si>
  <si>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</si>
  <si>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</si>
  <si>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</si>
  <si>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</si>
  <si>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</si>
  <si>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</si>
  <si>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</si>
  <si>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</si>
  <si>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</si>
  <si>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</si>
  <si>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</si>
  <si>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</si>
  <si>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</si>
  <si>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</si>
  <si>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</si>
  <si>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</si>
  <si>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</si>
  <si>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</si>
  <si>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</si>
  <si>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</si>
  <si>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</si>
  <si>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</si>
  <si>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</si>
  <si>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</si>
  <si>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</si>
  <si>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</si>
  <si>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</si>
  <si>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</si>
  <si>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</si>
  <si>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</si>
  <si>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</si>
  <si>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</si>
  <si>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</si>
  <si>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</si>
  <si>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</si>
  <si>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</si>
  <si>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</si>
  <si>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</si>
  <si>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</si>
  <si>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</si>
  <si>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</si>
  <si>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</si>
  <si>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</si>
  <si>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</si>
  <si>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</si>
  <si>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</si>
  <si>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</si>
  <si>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</si>
  <si>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</si>
  <si>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</si>
  <si>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</si>
  <si>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</si>
  <si>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</si>
  <si>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</si>
  <si>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</si>
  <si>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</si>
  <si>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</si>
  <si>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</si>
  <si>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</si>
  <si>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</si>
  <si>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</si>
  <si>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</si>
  <si>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</si>
  <si>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</si>
  <si>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</si>
  <si>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</si>
  <si>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</si>
  <si>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</si>
  <si>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</si>
  <si>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</si>
  <si>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</si>
  <si>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</si>
  <si>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</si>
  <si>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</si>
  <si>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</si>
  <si>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</si>
  <si>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</si>
  <si>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</si>
  <si>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</si>
  <si>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</si>
  <si>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</si>
  <si>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</si>
  <si>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</si>
  <si>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</si>
  <si>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</si>
  <si>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</si>
  <si>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</si>
  <si>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</si>
  <si>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</si>
  <si>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</si>
  <si>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</si>
  <si>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</si>
  <si>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</si>
  <si>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</si>
  <si>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</si>
  <si>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</si>
  <si>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</si>
  <si>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</si>
  <si>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</si>
  <si>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</si>
  <si>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</si>
  <si>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</si>
  <si>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</si>
  <si>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</si>
  <si>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</si>
  <si>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</si>
  <si>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</si>
  <si>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</si>
  <si>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</si>
  <si>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</si>
  <si>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</si>
  <si>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</si>
  <si>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</si>
  <si>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</si>
  <si>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</si>
  <si>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</si>
  <si>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</si>
  <si>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</si>
  <si>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</si>
  <si>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</si>
  <si>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</si>
  <si>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</si>
  <si>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</si>
  <si>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</si>
  <si>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</si>
  <si>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</si>
  <si>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</si>
  <si>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</si>
  <si>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</si>
  <si>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</si>
  <si>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</si>
  <si>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</si>
  <si>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</si>
  <si>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</si>
  <si>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</si>
  <si>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</si>
  <si>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</si>
  <si>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</si>
  <si>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</si>
  <si>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</si>
  <si>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</si>
  <si>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</si>
  <si>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</si>
  <si>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</si>
  <si>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</si>
  <si>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</si>
  <si>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</si>
  <si>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</si>
  <si>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</si>
  <si>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</si>
  <si>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</si>
  <si>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</si>
  <si>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</si>
  <si>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</si>
  <si>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</si>
  <si>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</si>
  <si>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</si>
  <si>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</si>
  <si>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</si>
  <si>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</si>
  <si>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</si>
  <si>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</si>
  <si>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</si>
  <si>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</si>
  <si>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</si>
  <si>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</si>
  <si>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</si>
  <si>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</si>
  <si>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</si>
  <si>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</si>
  <si>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</si>
  <si>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</si>
  <si>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</si>
  <si>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</si>
  <si>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</si>
  <si>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</si>
  <si>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</si>
  <si>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</si>
  <si>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</si>
  <si>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</si>
  <si>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</si>
  <si>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</si>
  <si>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</si>
  <si>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</si>
  <si>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</si>
  <si>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</si>
  <si>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</si>
  <si>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</si>
  <si>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</si>
  <si>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</si>
  <si>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</si>
  <si>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</si>
  <si>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</si>
  <si>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</si>
  <si>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</si>
  <si>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</si>
  <si>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</si>
  <si>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</si>
  <si>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</si>
  <si>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</si>
  <si>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</si>
  <si>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</si>
  <si>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</si>
  <si>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</si>
  <si>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</si>
  <si>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</si>
  <si>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</si>
  <si>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</si>
  <si>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</si>
  <si>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</si>
  <si>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</si>
  <si>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</si>
  <si>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</si>
  <si>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</si>
  <si>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</si>
  <si>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</si>
  <si>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</si>
  <si>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</si>
  <si>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</si>
  <si>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</si>
  <si>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</si>
  <si>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</si>
  <si>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</si>
  <si>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</si>
  <si>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</si>
  <si>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</si>
  <si>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</si>
  <si>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</si>
  <si>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</si>
  <si>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</si>
  <si>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</si>
  <si>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</si>
  <si>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</si>
  <si>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</si>
  <si>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</si>
  <si>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</si>
  <si>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</si>
  <si>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</si>
  <si>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</si>
  <si>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</si>
  <si>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</si>
  <si>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</si>
  <si>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</si>
  <si>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</si>
  <si>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</si>
  <si>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</si>
  <si>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</si>
  <si>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</si>
  <si>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</si>
  <si>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</si>
  <si>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</si>
  <si>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</si>
  <si>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</si>
  <si>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</si>
  <si>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</si>
  <si>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</si>
  <si>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</si>
  <si>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</si>
  <si>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</si>
  <si>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</si>
  <si>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</si>
  <si>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</si>
  <si>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</si>
  <si>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</si>
  <si>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</si>
  <si>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</si>
  <si>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</si>
  <si>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</si>
  <si>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</si>
  <si>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</si>
  <si>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</si>
  <si>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</si>
  <si>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</si>
  <si>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</si>
  <si>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</si>
  <si>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</si>
  <si>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</si>
  <si>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</si>
  <si>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</si>
  <si>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</si>
  <si>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</si>
  <si>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</si>
  <si>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</si>
  <si>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</si>
  <si>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</si>
  <si>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</si>
  <si>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</si>
  <si>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</si>
  <si>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</si>
  <si>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</si>
  <si>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</si>
  <si>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</si>
  <si>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</si>
  <si>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</si>
  <si>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</si>
  <si>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</si>
  <si>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</si>
  <si>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</si>
  <si>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</si>
  <si>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</si>
  <si>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</si>
  <si>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</si>
  <si>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</si>
  <si>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</si>
  <si>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</si>
  <si>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</si>
  <si>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</si>
  <si>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</si>
  <si>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</si>
  <si>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</si>
  <si>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</si>
  <si>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</si>
  <si>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</si>
  <si>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</si>
  <si>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</si>
  <si>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</si>
  <si>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</si>
  <si>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</si>
  <si>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</si>
  <si>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</si>
  <si>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</si>
  <si>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</si>
  <si>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</si>
  <si>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</si>
  <si>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</si>
  <si>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</si>
  <si>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</si>
  <si>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</si>
  <si>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</si>
  <si>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</si>
  <si>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</si>
  <si>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</si>
  <si>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</si>
  <si>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</si>
  <si>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</si>
  <si>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</si>
  <si>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</si>
  <si>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</si>
  <si>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</si>
  <si>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</si>
  <si>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</si>
  <si>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</si>
  <si>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</si>
  <si>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</si>
  <si>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</si>
  <si>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</si>
  <si>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</si>
  <si>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</si>
  <si>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</si>
  <si>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</si>
  <si>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</si>
  <si>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</si>
  <si>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</si>
  <si>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</si>
  <si>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</si>
  <si>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</si>
  <si>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</si>
  <si>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</si>
  <si>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</si>
  <si>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</si>
  <si>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</si>
  <si>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</si>
  <si>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</si>
  <si>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</si>
  <si>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</si>
  <si>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</si>
  <si>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</si>
  <si>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</si>
  <si>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</si>
  <si>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</si>
  <si>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</si>
  <si>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</si>
  <si>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</si>
  <si>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</si>
  <si>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</si>
  <si>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</si>
  <si>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</si>
  <si>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</si>
  <si>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</si>
  <si>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</si>
  <si>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</si>
  <si>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</si>
  <si>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</si>
  <si>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</si>
  <si>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</si>
  <si>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</si>
  <si>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</si>
  <si>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</si>
  <si>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</si>
  <si>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</si>
  <si>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</si>
  <si>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</si>
  <si>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</si>
  <si>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</si>
  <si>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</si>
  <si>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</si>
  <si>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</si>
  <si>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</si>
  <si>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</si>
  <si>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</si>
  <si>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</si>
  <si>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</si>
  <si>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</si>
  <si>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</si>
  <si>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</si>
  <si>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</si>
  <si>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</si>
  <si>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</si>
  <si>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</si>
  <si>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</si>
  <si>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</si>
  <si>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</si>
  <si>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</si>
  <si>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</si>
  <si>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</si>
  <si>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</si>
  <si>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</si>
  <si>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</si>
  <si>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</si>
  <si>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</si>
  <si>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</si>
  <si>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</si>
  <si>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</si>
  <si>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</si>
  <si>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</si>
  <si>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</si>
  <si>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</si>
  <si>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</si>
  <si>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</si>
  <si>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</si>
  <si>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</si>
  <si>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</si>
  <si>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</si>
  <si>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</si>
  <si>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</si>
  <si>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</si>
  <si>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</si>
  <si>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</si>
  <si>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</si>
  <si>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</si>
  <si>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</si>
  <si>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</si>
  <si>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</si>
  <si>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</si>
  <si>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</si>
  <si>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</si>
  <si>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</si>
  <si>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</si>
  <si>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</si>
  <si>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</si>
  <si>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</si>
  <si>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</si>
  <si>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</si>
  <si>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</si>
  <si>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</si>
  <si>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</si>
  <si>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</si>
  <si>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</si>
  <si>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</si>
  <si>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</si>
  <si>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</si>
  <si>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</si>
  <si>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</si>
  <si>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</si>
  <si>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</si>
  <si>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</si>
  <si>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</si>
  <si>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</si>
  <si>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</si>
  <si>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</si>
  <si>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</si>
  <si>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</si>
  <si>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</si>
  <si>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</si>
  <si>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</si>
  <si>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</si>
  <si>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</si>
  <si>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</si>
  <si>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</si>
  <si>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</si>
  <si>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</si>
  <si>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</si>
  <si>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</si>
  <si>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</si>
  <si>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</si>
  <si>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</si>
  <si>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</si>
  <si>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</si>
  <si>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</si>
  <si>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</si>
  <si>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</si>
  <si>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</si>
  <si>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</si>
  <si>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</si>
  <si>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</si>
  <si>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</si>
  <si>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</si>
  <si>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</si>
  <si>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</si>
  <si>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</si>
  <si>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</si>
  <si>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</si>
  <si>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</si>
  <si>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</si>
  <si>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</si>
  <si>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</si>
  <si>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</si>
  <si>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</si>
  <si>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</si>
  <si>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</si>
  <si>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</si>
  <si>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</si>
  <si>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</si>
  <si>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</si>
  <si>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</si>
  <si>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</si>
  <si>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</si>
  <si>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</si>
  <si>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</si>
  <si>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</si>
  <si>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</si>
  <si>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</si>
  <si>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</si>
  <si>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</si>
  <si>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</si>
  <si>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</si>
  <si>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</si>
  <si>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</si>
  <si>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</si>
  <si>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</si>
  <si>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</si>
  <si>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</si>
  <si>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</si>
  <si>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</si>
  <si>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</si>
  <si>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</si>
  <si>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</si>
  <si>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</si>
  <si>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</si>
  <si>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</si>
  <si>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</si>
  <si>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</si>
  <si>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</si>
  <si>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</si>
  <si>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</si>
  <si>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</si>
  <si>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</si>
  <si>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</si>
  <si>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</si>
  <si>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</si>
  <si>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</si>
  <si>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</si>
  <si>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</si>
  <si>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</si>
  <si>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</si>
  <si>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</si>
  <si>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</si>
  <si>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</si>
  <si>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</si>
  <si>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</si>
  <si>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</si>
  <si>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</si>
  <si>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</si>
  <si>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</si>
  <si>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</si>
  <si>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</si>
  <si>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</si>
  <si>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</si>
  <si>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</si>
  <si>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</si>
  <si>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</si>
  <si>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</si>
  <si>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</si>
  <si>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</si>
  <si>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</si>
  <si>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</si>
  <si>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</si>
  <si>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</si>
  <si>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</si>
  <si>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</si>
  <si>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</si>
  <si>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</si>
  <si>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</si>
  <si>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</si>
  <si>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</si>
  <si>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</si>
  <si>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</si>
  <si>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</si>
  <si>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</si>
  <si>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</si>
  <si>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</si>
  <si>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</si>
  <si>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</si>
  <si>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</si>
  <si>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</si>
  <si>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</si>
  <si>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</si>
  <si>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</si>
  <si>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</si>
  <si>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</si>
  <si>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</si>
  <si>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</si>
  <si>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</si>
  <si>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</si>
  <si>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</si>
  <si>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</si>
  <si>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</si>
  <si>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</si>
  <si>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</si>
  <si>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</si>
  <si>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</si>
  <si>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</si>
  <si>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</si>
  <si>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</si>
  <si>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</si>
  <si>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</si>
  <si>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</si>
  <si>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</si>
  <si>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</si>
  <si>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</si>
  <si>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</si>
  <si>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</si>
  <si>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</si>
  <si>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</si>
  <si>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</si>
  <si>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</si>
  <si>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</si>
  <si>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</si>
  <si>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</si>
  <si>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</si>
  <si>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</si>
  <si>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</si>
  <si>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</si>
  <si>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</si>
  <si>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</si>
  <si>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</si>
  <si>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</si>
  <si>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</si>
  <si>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</si>
  <si>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</si>
  <si>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</si>
  <si>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</si>
  <si>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</si>
  <si>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</si>
  <si>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</si>
  <si>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</si>
  <si>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</si>
  <si>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</si>
  <si>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</si>
  <si>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</si>
  <si>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</si>
  <si>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</si>
  <si>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</si>
  <si>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</si>
  <si>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</si>
  <si>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</si>
  <si>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</si>
  <si>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</si>
  <si>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</si>
  <si>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</si>
  <si>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</si>
  <si>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</si>
  <si>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</si>
  <si>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</si>
  <si>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</si>
  <si>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</si>
  <si>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</si>
  <si>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</si>
  <si>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</si>
  <si>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</si>
  <si>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</si>
  <si>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</si>
  <si>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</si>
  <si>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</si>
  <si>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</si>
  <si>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</si>
  <si>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</si>
  <si>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</si>
  <si>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</si>
  <si>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</si>
  <si>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</si>
  <si>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</si>
  <si>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</si>
  <si>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</si>
  <si>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</si>
  <si>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</si>
  <si>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</si>
  <si>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</si>
  <si>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</si>
  <si>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</si>
  <si>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</si>
  <si>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</si>
  <si>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</si>
  <si>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</si>
  <si>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</si>
  <si>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</si>
  <si>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</si>
  <si>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</si>
  <si>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</si>
  <si>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</si>
  <si>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</si>
  <si>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</si>
  <si>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</si>
  <si>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</si>
  <si>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</si>
  <si>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</si>
  <si>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</si>
  <si>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</si>
  <si>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</si>
  <si>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</si>
  <si>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</si>
  <si>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</si>
  <si>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</si>
  <si>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</si>
  <si>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</si>
  <si>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</si>
  <si>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</si>
  <si>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</si>
  <si>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</si>
  <si>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</si>
  <si>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</si>
  <si>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</si>
  <si>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</si>
  <si>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</si>
  <si>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</si>
  <si>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</si>
  <si>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</si>
  <si>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</si>
  <si>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</si>
  <si>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</si>
  <si>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</si>
  <si>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</si>
  <si>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</si>
  <si>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</si>
  <si>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</si>
  <si>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</si>
  <si>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</si>
  <si>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</si>
  <si>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</si>
  <si>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</si>
  <si>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</si>
  <si>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</si>
  <si>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</si>
  <si>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</si>
  <si>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</si>
  <si>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</si>
  <si>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</si>
  <si>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</si>
  <si>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</si>
  <si>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</si>
  <si>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</si>
  <si>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</si>
  <si>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</si>
  <si>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</si>
  <si>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</si>
  <si>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</si>
  <si>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</si>
  <si>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</si>
  <si>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</si>
  <si>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</si>
  <si>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</si>
  <si>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</si>
  <si>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</si>
  <si>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</si>
  <si>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</si>
  <si>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</si>
  <si>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</si>
  <si>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</si>
  <si>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</si>
  <si>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</si>
  <si>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</si>
  <si>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</si>
  <si>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</si>
  <si>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</si>
  <si>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</si>
  <si>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</si>
  <si>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</si>
  <si>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</si>
  <si>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</si>
  <si>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</si>
  <si>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</si>
  <si>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</si>
  <si>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</si>
  <si>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</si>
  <si>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</si>
  <si>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</si>
  <si>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</si>
  <si>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</si>
  <si>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</si>
  <si>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</si>
  <si>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</si>
  <si>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</si>
  <si>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</si>
  <si>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</si>
  <si>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</si>
  <si>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</si>
  <si>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</si>
  <si>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</si>
  <si>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</si>
  <si>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</si>
  <si>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</si>
  <si>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</si>
  <si>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</si>
  <si>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</si>
  <si>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</si>
  <si>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</si>
  <si>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</si>
  <si>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</si>
  <si>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</si>
  <si>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</si>
  <si>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</si>
  <si>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</si>
  <si>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</si>
  <si>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</si>
  <si>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</si>
  <si>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</si>
  <si>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</si>
  <si>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</si>
  <si>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</si>
  <si>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</si>
  <si>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</si>
  <si>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</si>
  <si>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</si>
  <si>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</si>
  <si>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</si>
  <si>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</si>
  <si>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</si>
  <si>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</si>
  <si>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</si>
  <si>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</si>
  <si>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</si>
  <si>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</si>
  <si>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</si>
  <si>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</si>
  <si>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</si>
  <si>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</si>
  <si>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</si>
  <si>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</si>
  <si>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</si>
  <si>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</si>
  <si>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</si>
  <si>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</si>
  <si>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</si>
  <si>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</si>
  <si>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</si>
  <si>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</si>
  <si>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</si>
  <si>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</si>
  <si>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</si>
  <si>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</si>
  <si>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</si>
  <si>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</si>
  <si>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</si>
  <si>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</si>
  <si>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</si>
  <si>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</si>
  <si>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</si>
  <si>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</si>
  <si>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</si>
  <si>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</si>
  <si>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</si>
  <si>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</si>
  <si>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</si>
  <si>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</si>
  <si>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</si>
  <si>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</si>
  <si>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</si>
  <si>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</si>
  <si>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</si>
  <si>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</si>
  <si>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</si>
  <si>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</si>
  <si>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</si>
  <si>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</si>
  <si>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</si>
  <si>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</si>
  <si>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</si>
  <si>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</si>
  <si>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</si>
  <si>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</si>
  <si>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</si>
  <si>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</si>
  <si>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</si>
  <si>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</si>
  <si>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</si>
  <si>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</si>
  <si>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</si>
  <si>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</si>
  <si>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</si>
  <si>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</si>
  <si>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</si>
  <si>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</si>
  <si>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</si>
  <si>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</si>
  <si>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</si>
  <si>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</si>
  <si>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</si>
  <si>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</si>
  <si>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</si>
  <si>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</si>
  <si>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</si>
  <si>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</si>
  <si>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</si>
  <si>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</si>
  <si>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</si>
  <si>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</si>
  <si>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</si>
  <si>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</si>
  <si>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</si>
  <si>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</si>
  <si>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</si>
  <si>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</si>
  <si>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</si>
  <si>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</si>
  <si>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</si>
  <si>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</si>
  <si>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</si>
  <si>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</si>
  <si>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</si>
  <si>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</si>
  <si>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</si>
  <si>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</si>
  <si>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</si>
  <si>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</si>
  <si>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</si>
  <si>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</si>
  <si>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</si>
  <si>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</si>
  <si>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</si>
  <si>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</si>
  <si>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</si>
  <si>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</si>
  <si>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</si>
  <si>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</si>
  <si>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</si>
  <si>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</si>
  <si>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</si>
  <si>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</si>
  <si>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</si>
  <si>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</si>
  <si>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</si>
  <si>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</si>
  <si>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</si>
  <si>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</si>
  <si>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</si>
  <si>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</si>
  <si>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</si>
  <si>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</si>
  <si>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</si>
  <si>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</si>
  <si>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</si>
  <si>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</si>
  <si>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</si>
  <si>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</si>
  <si>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</si>
  <si>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</si>
  <si>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</si>
  <si>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</si>
  <si>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</si>
  <si>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</si>
  <si>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</si>
  <si>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</si>
  <si>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</si>
  <si>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</si>
  <si>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</si>
  <si>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</si>
  <si>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</si>
  <si>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</si>
  <si>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</si>
  <si>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</si>
  <si>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</si>
  <si>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</si>
  <si>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</si>
  <si>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</si>
  <si>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</si>
  <si>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</si>
  <si>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</si>
  <si>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</si>
  <si>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</si>
  <si>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</si>
  <si>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</si>
  <si>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</si>
  <si>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</si>
  <si>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</si>
  <si>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</si>
  <si>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</si>
  <si>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</si>
  <si>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</si>
  <si>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</si>
  <si>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</si>
  <si>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</si>
  <si>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</si>
  <si>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</si>
  <si>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</si>
  <si>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</si>
  <si>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</si>
  <si>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</si>
  <si>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</si>
  <si>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</si>
  <si>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</si>
  <si>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</si>
  <si>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</si>
  <si>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</si>
  <si>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</si>
  <si>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</si>
  <si>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</si>
  <si>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</si>
  <si>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</si>
  <si>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</si>
  <si>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</si>
  <si>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</si>
  <si>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</si>
  <si>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</si>
  <si>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</si>
  <si>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</si>
  <si>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</si>
  <si>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</si>
  <si>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</si>
  <si>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</si>
  <si>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</si>
  <si>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</si>
  <si>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</si>
  <si>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</si>
  <si>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</si>
  <si>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</si>
  <si>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</si>
  <si>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</si>
  <si>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</si>
  <si>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</si>
  <si>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</si>
  <si>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</si>
  <si>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</si>
  <si>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</si>
  <si>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</si>
  <si>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</si>
  <si>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</si>
  <si>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</si>
  <si>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</si>
  <si>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</si>
  <si>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</si>
  <si>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</si>
  <si>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</si>
  <si>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</si>
  <si>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</si>
  <si>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</si>
  <si>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</si>
  <si>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</si>
  <si>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</si>
  <si>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</si>
  <si>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</si>
  <si>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</si>
  <si>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</si>
  <si>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</si>
  <si>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</si>
  <si>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</si>
  <si>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</si>
  <si>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</si>
  <si>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</si>
  <si>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</si>
  <si>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</si>
  <si>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</si>
  <si>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</si>
  <si>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</si>
  <si>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</si>
  <si>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</si>
  <si>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</si>
  <si>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</si>
  <si>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</si>
  <si>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</si>
  <si>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</si>
  <si>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</si>
  <si>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</si>
  <si>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</si>
  <si>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</si>
  <si>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</si>
  <si>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</si>
  <si>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</si>
  <si>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</si>
  <si>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</si>
  <si>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</si>
  <si>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</si>
  <si>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</si>
  <si>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</si>
  <si>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</si>
  <si>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</si>
  <si>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</si>
  <si>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</si>
  <si>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</si>
  <si>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</si>
  <si>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</si>
  <si>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</si>
  <si>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</si>
  <si>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</si>
  <si>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</si>
  <si>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</si>
  <si>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</si>
  <si>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</si>
  <si>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</si>
  <si>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</si>
  <si>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</si>
  <si>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</si>
  <si>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</si>
  <si>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</si>
  <si>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</si>
  <si>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</si>
  <si>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</si>
  <si>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</si>
  <si>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</si>
  <si>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</si>
  <si>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</si>
  <si>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</si>
  <si>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</si>
  <si>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</si>
  <si>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</si>
  <si>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</si>
  <si>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</si>
  <si>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</si>
  <si>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</si>
  <si>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</si>
  <si>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</si>
  <si>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</si>
  <si>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</si>
  <si>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</si>
  <si>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</si>
  <si>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</si>
  <si>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</si>
  <si>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</si>
  <si>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</si>
  <si>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</si>
  <si>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</si>
  <si>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</si>
  <si>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</si>
  <si>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</si>
  <si>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</si>
  <si>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</si>
  <si>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</si>
  <si>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</si>
  <si>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</si>
  <si>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</si>
  <si>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</si>
  <si>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</si>
  <si>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</si>
  <si>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</si>
  <si>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</si>
  <si>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</si>
  <si>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</si>
  <si>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</si>
  <si>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</si>
  <si>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</si>
  <si>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</si>
  <si>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</si>
  <si>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</si>
  <si>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</si>
  <si>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</si>
  <si>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</si>
  <si>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</si>
  <si>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</si>
  <si>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</si>
  <si>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</si>
  <si>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</si>
  <si>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</si>
  <si>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</si>
  <si>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</si>
  <si>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</si>
  <si>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</si>
  <si>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</si>
  <si>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</si>
  <si>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</si>
  <si>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</si>
  <si>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</si>
  <si>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</si>
  <si>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</si>
  <si>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</si>
  <si>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</si>
  <si>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</si>
  <si>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</si>
  <si>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</si>
  <si>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</si>
  <si>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</si>
  <si>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</si>
  <si>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</si>
  <si>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</si>
  <si>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</si>
  <si>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</si>
  <si>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</si>
  <si>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</si>
  <si>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</si>
  <si>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</si>
  <si>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</si>
  <si>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</si>
  <si>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</si>
  <si>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</si>
  <si>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</si>
  <si>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</si>
  <si>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</si>
  <si>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</si>
  <si>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</si>
  <si>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</si>
  <si>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</si>
  <si>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</si>
  <si>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</si>
  <si>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</si>
  <si>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</si>
  <si>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</si>
  <si>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</si>
  <si>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</si>
  <si>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</si>
  <si>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</si>
  <si>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</si>
  <si>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</si>
  <si>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</si>
  <si>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</si>
  <si>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</si>
  <si>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</si>
  <si>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</si>
  <si>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</si>
  <si>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</si>
  <si>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</si>
  <si>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</si>
  <si>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</si>
  <si>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</si>
  <si>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</si>
  <si>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</si>
  <si>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</si>
  <si>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</si>
  <si>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</si>
  <si>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</si>
  <si>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</si>
  <si>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</si>
  <si>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</si>
  <si>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</si>
  <si>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</si>
  <si>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</si>
  <si>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</si>
  <si>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</si>
  <si>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</si>
  <si>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</si>
  <si>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</si>
  <si>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</si>
  <si>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</si>
  <si>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</si>
  <si>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</si>
  <si>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</si>
  <si>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</si>
  <si>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</si>
  <si>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</si>
  <si>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</si>
  <si>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</si>
  <si>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</si>
  <si>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</si>
  <si>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</si>
  <si>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</si>
  <si>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</si>
  <si>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</si>
  <si>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</si>
  <si>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</si>
  <si>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</si>
  <si>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</si>
  <si>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</si>
  <si>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</si>
  <si>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</si>
  <si>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</si>
  <si>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</si>
  <si>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</si>
  <si>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</si>
  <si>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</si>
  <si>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</si>
  <si>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</si>
  <si>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</si>
  <si>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</si>
  <si>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</si>
  <si>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</si>
  <si>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</si>
  <si>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</si>
  <si>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</si>
  <si>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</si>
  <si>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</si>
  <si>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</si>
  <si>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</si>
  <si>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</si>
  <si>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</si>
  <si>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</si>
  <si>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</si>
  <si>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</si>
  <si>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</si>
  <si>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</si>
  <si>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</si>
  <si>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</si>
  <si>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</si>
  <si>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</si>
  <si>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</si>
  <si>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</si>
  <si>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</si>
  <si>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</si>
  <si>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</si>
  <si>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</si>
  <si>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</si>
  <si>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</si>
  <si>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</si>
  <si>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</si>
  <si>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</si>
  <si>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</si>
  <si>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</si>
  <si>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</si>
  <si>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</si>
  <si>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</si>
  <si>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</si>
  <si>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</si>
  <si>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</si>
  <si>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</si>
  <si>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</si>
  <si>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</si>
  <si>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</si>
  <si>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</si>
  <si>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</si>
  <si>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</si>
  <si>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</si>
  <si>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</si>
  <si>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</si>
  <si>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</si>
  <si>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</si>
  <si>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</si>
  <si>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</si>
  <si>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</si>
  <si>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</si>
  <si>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</si>
  <si>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</si>
  <si>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</si>
  <si>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</si>
  <si>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</si>
  <si>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</si>
  <si>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</si>
  <si>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</si>
  <si>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</si>
  <si>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</si>
  <si>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</si>
  <si>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</si>
  <si>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</si>
  <si>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</si>
  <si>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</si>
  <si>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</si>
  <si>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</si>
  <si>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</si>
  <si>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</si>
  <si>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</si>
  <si>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</si>
  <si>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</si>
  <si>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</si>
  <si>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</si>
  <si>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</si>
  <si>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</si>
  <si>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</si>
  <si>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</si>
  <si>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</si>
  <si>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</si>
  <si>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</si>
  <si>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</si>
  <si>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</si>
  <si>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</si>
  <si>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</si>
  <si>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</si>
  <si>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</si>
  <si>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</si>
  <si>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</si>
  <si>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</si>
  <si>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</si>
  <si>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</si>
  <si>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</si>
  <si>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</si>
  <si>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</si>
  <si>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</si>
  <si>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</si>
  <si>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</si>
  <si>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</si>
  <si>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</si>
  <si>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</si>
  <si>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</si>
  <si>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</si>
  <si>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</si>
  <si>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</si>
  <si>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</si>
  <si>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</si>
  <si>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</si>
  <si>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</si>
  <si>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</si>
  <si>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</si>
  <si>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</si>
  <si>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</si>
  <si>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</si>
  <si>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</si>
  <si>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</si>
  <si>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</si>
  <si>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</si>
  <si>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</si>
  <si>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</si>
  <si>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</si>
  <si>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</si>
  <si>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</si>
  <si>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</si>
  <si>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</si>
  <si>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</si>
  <si>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</si>
  <si>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</si>
  <si>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</si>
  <si>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</si>
  <si>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</si>
  <si>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</si>
  <si>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</si>
  <si>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</si>
  <si>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</si>
  <si>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</si>
  <si>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</si>
  <si>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</si>
  <si>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</si>
  <si>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</si>
  <si>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</si>
  <si>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</si>
  <si>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</si>
  <si>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</si>
  <si>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</si>
  <si>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</si>
  <si>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</si>
  <si>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</si>
  <si>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</si>
  <si>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</si>
  <si>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</si>
  <si>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</si>
  <si>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</si>
  <si>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</si>
  <si>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</si>
  <si>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</si>
  <si>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</si>
  <si>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</si>
  <si>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</si>
  <si>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</si>
  <si>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</si>
  <si>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</si>
  <si>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</si>
  <si>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</si>
  <si>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</si>
  <si>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</si>
  <si>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</si>
  <si>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</si>
  <si>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</si>
  <si>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</si>
  <si>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</si>
  <si>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</si>
  <si>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</si>
  <si>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</si>
  <si>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</si>
  <si>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</si>
  <si>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</si>
  <si>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</si>
  <si>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</si>
  <si>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</si>
  <si>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</si>
  <si>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</si>
  <si>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</si>
  <si>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</si>
  <si>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</si>
  <si>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</si>
  <si>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</si>
  <si>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</si>
  <si>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</si>
  <si>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</si>
  <si>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</si>
  <si>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</si>
  <si>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</si>
  <si>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</si>
  <si>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</si>
  <si>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</si>
  <si>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</si>
  <si>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</si>
  <si>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</si>
  <si>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</si>
  <si>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</si>
  <si>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</si>
  <si>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</si>
  <si>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</si>
  <si>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</si>
  <si>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</si>
  <si>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</si>
  <si>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</si>
  <si>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</si>
  <si>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</si>
  <si>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</si>
  <si>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</si>
  <si>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</si>
  <si>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</si>
  <si>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</si>
  <si>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</si>
  <si>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</si>
  <si>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</si>
  <si>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</si>
  <si>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</si>
  <si>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</si>
  <si>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</si>
  <si>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</si>
  <si>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</si>
  <si>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</si>
  <si>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</si>
  <si>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</si>
  <si>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</si>
  <si>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</si>
  <si>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</si>
  <si>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</si>
  <si>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</si>
  <si>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</si>
  <si>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</si>
  <si>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</si>
  <si>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</si>
  <si>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</si>
  <si>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</si>
  <si>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</si>
  <si>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</si>
  <si>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</si>
  <si>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</si>
  <si>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</si>
  <si>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</si>
  <si>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</si>
  <si>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</si>
  <si>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</si>
  <si>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</si>
  <si>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</si>
  <si>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</si>
  <si>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</si>
  <si>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</si>
  <si>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</si>
  <si>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</si>
  <si>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</si>
  <si>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</si>
  <si>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</si>
  <si>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</si>
  <si>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</si>
  <si>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</si>
  <si>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</si>
  <si>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</si>
  <si>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</si>
  <si>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</si>
  <si>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</si>
  <si>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</si>
  <si>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</si>
  <si>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</si>
  <si>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</si>
  <si>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</si>
  <si>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</si>
  <si>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</si>
  <si>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</si>
  <si>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</si>
  <si>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</si>
  <si>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</si>
  <si>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</si>
  <si>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</si>
  <si>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</si>
  <si>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</si>
  <si>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</si>
  <si>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</si>
  <si>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</si>
  <si>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</si>
  <si>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</si>
  <si>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</si>
  <si>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</si>
  <si>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</si>
  <si>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</si>
  <si>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</si>
  <si>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</si>
  <si>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</si>
  <si>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</si>
  <si>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</si>
  <si>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</si>
  <si>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</si>
  <si>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</si>
  <si>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</si>
  <si>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</si>
  <si>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</si>
  <si>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</si>
  <si>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</si>
  <si>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</si>
  <si>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</si>
  <si>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</si>
  <si>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</si>
  <si>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</si>
  <si>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</si>
  <si>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</si>
  <si>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</si>
  <si>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</si>
  <si>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</si>
  <si>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</si>
  <si>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</si>
  <si>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</si>
  <si>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</si>
  <si>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</si>
  <si>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</si>
  <si>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</si>
  <si>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</si>
  <si>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</si>
  <si>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</si>
  <si>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</si>
  <si>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</si>
  <si>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</si>
  <si>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</si>
  <si>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</si>
  <si>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</si>
  <si>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</si>
  <si>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</si>
  <si>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</si>
  <si>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</si>
  <si>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</si>
  <si>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</si>
  <si>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</si>
  <si>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</si>
  <si>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</si>
  <si>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</si>
  <si>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</si>
  <si>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</si>
  <si>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</si>
  <si>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</si>
  <si>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</si>
  <si>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</si>
  <si>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</si>
  <si>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</si>
  <si>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</si>
  <si>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</si>
  <si>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</si>
  <si>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</si>
  <si>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</si>
  <si>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</si>
  <si>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</si>
  <si>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</si>
  <si>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</si>
  <si>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</si>
  <si>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</si>
  <si>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</si>
  <si>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</si>
  <si>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</si>
  <si>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</si>
  <si>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</si>
  <si>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</si>
  <si>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</si>
  <si>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</si>
  <si>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</si>
  <si>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</si>
  <si>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</si>
  <si>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</si>
  <si>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</si>
  <si>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</si>
  <si>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</si>
  <si>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</si>
  <si>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</si>
  <si>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</si>
  <si>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</si>
  <si>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</si>
  <si>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</si>
  <si>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</si>
  <si>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</si>
  <si>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</si>
  <si>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</si>
  <si>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</si>
  <si>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</si>
  <si>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</si>
  <si>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</si>
  <si>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</si>
  <si>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</si>
  <si>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</si>
  <si>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</si>
  <si>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</si>
  <si>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</si>
  <si>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</si>
  <si>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</si>
  <si>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</si>
  <si>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</si>
  <si>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</si>
  <si>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</si>
  <si>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</si>
  <si>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</si>
  <si>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</si>
  <si>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</si>
  <si>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</si>
  <si>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</si>
  <si>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</si>
  <si>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</si>
  <si>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</si>
  <si>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</si>
  <si>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</si>
  <si>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</si>
  <si>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</si>
  <si>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</si>
  <si>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</si>
  <si>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</si>
  <si>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</si>
  <si>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</si>
  <si>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</si>
  <si>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</si>
  <si>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</si>
  <si>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</si>
  <si>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</si>
  <si>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</si>
  <si>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</si>
  <si>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</si>
  <si>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</si>
  <si>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</si>
  <si>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</si>
  <si>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</si>
  <si>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</si>
  <si>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</si>
  <si>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</si>
  <si>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</si>
  <si>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</si>
  <si>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</si>
  <si>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</si>
  <si>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</si>
  <si>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</si>
  <si>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</si>
  <si>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</si>
  <si>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</si>
  <si>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</si>
  <si>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</si>
  <si>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</si>
  <si>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</si>
  <si>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</si>
  <si>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</si>
  <si>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</si>
  <si>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</si>
  <si>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</si>
  <si>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</si>
  <si>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</si>
  <si>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</si>
  <si>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</si>
  <si>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</si>
  <si>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</si>
  <si>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</si>
  <si>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</si>
  <si>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</si>
  <si>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</si>
  <si>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</si>
  <si>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</si>
  <si>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</si>
  <si>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</si>
  <si>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</si>
  <si>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</si>
  <si>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</si>
  <si>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</si>
  <si>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</si>
  <si>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</si>
  <si>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</si>
  <si>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</si>
  <si>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</si>
  <si>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</si>
  <si>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</si>
  <si>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</si>
  <si>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</si>
  <si>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</si>
  <si>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</si>
  <si>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</si>
  <si>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</si>
  <si>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</si>
  <si>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</si>
  <si>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</si>
  <si>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</si>
  <si>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</si>
  <si>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</si>
  <si>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</si>
  <si>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</si>
  <si>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</si>
  <si>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</si>
  <si>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</si>
  <si>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</si>
  <si>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</si>
  <si>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</si>
  <si>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</si>
  <si>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</si>
  <si>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</si>
  <si>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</si>
  <si>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</si>
  <si>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</si>
  <si>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</si>
  <si>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</si>
  <si>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</si>
  <si>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</si>
  <si>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</si>
  <si>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</si>
  <si>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</si>
  <si>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</si>
  <si>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</si>
  <si>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</si>
  <si>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</si>
  <si>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</si>
  <si>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</si>
  <si>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</si>
  <si>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</si>
  <si>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</si>
  <si>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</si>
  <si>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</si>
  <si>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</si>
  <si>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</si>
  <si>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</si>
  <si>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</si>
  <si>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</si>
  <si>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</si>
  <si>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</si>
  <si>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</si>
  <si>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</si>
  <si>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</si>
  <si>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</si>
  <si>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</si>
  <si>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</si>
  <si>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</si>
  <si>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</si>
  <si>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</si>
  <si>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</si>
  <si>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</si>
  <si>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</si>
  <si>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</si>
  <si>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</si>
  <si>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</si>
  <si>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</si>
  <si>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</si>
  <si>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</si>
  <si>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</si>
  <si>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</si>
  <si>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</si>
  <si>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</si>
  <si>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</si>
  <si>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</si>
  <si>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</si>
  <si>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</si>
  <si>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</si>
  <si>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</si>
  <si>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</si>
  <si>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</si>
  <si>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</si>
  <si>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</si>
  <si>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</si>
  <si>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</si>
  <si>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</si>
  <si>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</si>
  <si>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</si>
  <si>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</si>
  <si>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</si>
  <si>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</si>
  <si>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</si>
  <si>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</si>
  <si>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</si>
  <si>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</si>
  <si>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</si>
  <si>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</si>
  <si>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</si>
  <si>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</si>
  <si>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</si>
  <si>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</si>
  <si>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</si>
  <si>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</si>
  <si>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</si>
  <si>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</si>
  <si>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</si>
  <si>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</si>
  <si>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</si>
  <si>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</si>
  <si>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</si>
  <si>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</si>
  <si>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</si>
  <si>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</si>
  <si>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</si>
  <si>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</si>
  <si>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</si>
  <si>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</si>
  <si>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</si>
  <si>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</si>
  <si>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</si>
  <si>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</si>
  <si>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</si>
  <si>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</si>
  <si>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</si>
  <si>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</si>
  <si>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</si>
  <si>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</si>
  <si>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</si>
  <si>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</si>
  <si>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</si>
  <si>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</si>
  <si>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</si>
  <si>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</si>
  <si>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</si>
  <si>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</si>
  <si>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</si>
  <si>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</si>
  <si>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</si>
  <si>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</si>
  <si>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</si>
  <si>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</si>
  <si>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</si>
  <si>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</si>
  <si>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</si>
  <si>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</si>
  <si>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</si>
  <si>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</si>
  <si>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</si>
  <si>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</si>
  <si>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</si>
  <si>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</si>
  <si>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</si>
  <si>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</si>
  <si>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</si>
  <si>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</si>
  <si>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</si>
  <si>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</si>
  <si>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</si>
  <si>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</si>
  <si>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</si>
  <si>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</si>
  <si>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</si>
  <si>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</si>
  <si>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</si>
  <si>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</si>
  <si>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</si>
  <si>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</si>
  <si>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</si>
  <si>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</si>
  <si>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</si>
  <si>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</si>
  <si>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</si>
  <si>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</si>
  <si>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</si>
  <si>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</si>
  <si>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</si>
  <si>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</si>
  <si>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</si>
  <si>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</si>
  <si>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</si>
  <si>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</si>
  <si>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</si>
  <si>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</si>
  <si>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</si>
  <si>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</si>
  <si>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</si>
  <si>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</si>
  <si>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</si>
  <si>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</si>
  <si>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</si>
  <si>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</si>
  <si>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</si>
  <si>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</si>
  <si>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</si>
  <si>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</si>
  <si>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</si>
  <si>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</si>
  <si>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</si>
  <si>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</si>
  <si>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</si>
  <si>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</si>
  <si>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</si>
  <si>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</si>
  <si>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</si>
  <si>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</si>
  <si>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</si>
  <si>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</si>
  <si>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</si>
  <si>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</si>
  <si>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</si>
  <si>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</si>
  <si>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</si>
  <si>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</si>
  <si>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</si>
  <si>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</si>
  <si>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</si>
  <si>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</si>
  <si>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</si>
  <si>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</si>
  <si>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</si>
  <si>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</si>
  <si>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</si>
  <si>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</si>
  <si>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</si>
  <si>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</si>
  <si>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</si>
  <si>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</si>
  <si>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</si>
  <si>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</si>
  <si>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</si>
  <si>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</si>
  <si>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</si>
  <si>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</si>
  <si>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</si>
  <si>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</si>
  <si>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</si>
  <si>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</si>
  <si>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</si>
  <si>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</si>
  <si>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</si>
  <si>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</si>
  <si>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</si>
  <si>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</si>
  <si>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</si>
  <si>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</si>
  <si>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</si>
  <si>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</si>
  <si>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</si>
  <si>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</si>
  <si>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</si>
  <si>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</si>
  <si>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</si>
  <si>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</si>
  <si>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</si>
  <si>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</si>
  <si>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</si>
  <si>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</si>
  <si>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</si>
  <si>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</si>
  <si>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</si>
  <si>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</si>
  <si>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</si>
  <si>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</si>
  <si>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</si>
  <si>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</si>
  <si>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</si>
  <si>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</si>
  <si>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</si>
  <si>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</si>
  <si>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</si>
  <si>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</si>
  <si>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</si>
  <si>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</si>
  <si>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</si>
  <si>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</si>
  <si>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</si>
  <si>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</si>
  <si>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</si>
  <si>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</si>
  <si>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</si>
  <si>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</si>
  <si>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</si>
  <si>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</si>
  <si>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</si>
  <si>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</si>
  <si>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</si>
  <si>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</si>
  <si>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</si>
  <si>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</si>
  <si>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</si>
  <si>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</si>
  <si>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</si>
  <si>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</si>
  <si>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</si>
  <si>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</si>
  <si>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</si>
  <si>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</si>
  <si>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</si>
  <si>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</si>
  <si>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</si>
  <si>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</si>
  <si>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</si>
  <si>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</si>
  <si>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</si>
  <si>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</si>
  <si>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</si>
  <si>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</si>
  <si>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</si>
  <si>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</si>
  <si>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</si>
  <si>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</si>
  <si>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</si>
  <si>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</si>
  <si>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</si>
  <si>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</si>
  <si>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</si>
  <si>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</si>
  <si>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</si>
  <si>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</si>
  <si>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</si>
  <si>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</si>
  <si>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</si>
  <si>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</si>
  <si>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</si>
  <si>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</si>
  <si>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</si>
  <si>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</si>
  <si>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</si>
  <si>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</si>
  <si>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</si>
  <si>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</si>
  <si>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</si>
  <si>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</si>
  <si>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</si>
  <si>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</si>
  <si>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</si>
  <si>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</si>
  <si>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</si>
  <si>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</si>
  <si>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</si>
  <si>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</si>
  <si>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</si>
  <si>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</si>
  <si>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</si>
  <si>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</si>
  <si>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</si>
  <si>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</si>
  <si>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</si>
  <si>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</si>
  <si>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</si>
  <si>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</si>
  <si>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</si>
  <si>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</si>
  <si>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</si>
  <si>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</si>
  <si>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</si>
  <si>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</si>
  <si>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</si>
  <si>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</si>
  <si>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</si>
  <si>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</si>
  <si>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</si>
  <si>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</si>
  <si>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</si>
  <si>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</si>
  <si>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</si>
  <si>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</si>
  <si>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</si>
  <si>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</si>
  <si>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</si>
  <si>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</si>
  <si>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</si>
  <si>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</si>
  <si>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</si>
  <si>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</si>
  <si>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</si>
  <si>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</si>
  <si>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</si>
  <si>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</si>
  <si>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</si>
  <si>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</si>
  <si>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</si>
  <si>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</si>
  <si>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</si>
  <si>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</si>
  <si>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</si>
  <si>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</si>
  <si>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</si>
  <si>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</si>
  <si>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</si>
  <si>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</si>
  <si>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</si>
  <si>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</si>
  <si>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</si>
  <si>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</si>
  <si>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</si>
  <si>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</si>
  <si>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</si>
  <si>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</si>
  <si>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</si>
  <si>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</si>
  <si>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</si>
  <si>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</si>
  <si>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</si>
  <si>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</si>
  <si>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</si>
  <si>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</si>
  <si>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</si>
  <si>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</si>
  <si>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</si>
  <si>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</si>
  <si>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</si>
  <si>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</si>
  <si>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</si>
  <si>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</si>
  <si>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</si>
  <si>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</si>
  <si>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</si>
  <si>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</si>
  <si>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</si>
  <si>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</si>
  <si>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</si>
  <si>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</si>
  <si>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</si>
  <si>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</si>
  <si>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</si>
  <si>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</si>
  <si>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</si>
  <si>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</si>
  <si>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</si>
  <si>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</si>
  <si>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</si>
  <si>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</si>
  <si>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</si>
  <si>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</si>
  <si>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</si>
  <si>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</si>
  <si>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</si>
  <si>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</si>
  <si>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</si>
  <si>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</si>
  <si>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</si>
  <si>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</si>
  <si>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</si>
  <si>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</si>
  <si>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</si>
  <si>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</si>
  <si>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</si>
  <si>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</si>
  <si>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</si>
  <si>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</si>
  <si>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</si>
  <si>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</si>
  <si>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</si>
  <si>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</si>
  <si>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</si>
  <si>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</si>
  <si>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</si>
  <si>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</si>
  <si>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</si>
  <si>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</si>
  <si>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</si>
  <si>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</si>
  <si>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</si>
  <si>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</si>
  <si>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</si>
  <si>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</si>
  <si>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</si>
  <si>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</si>
  <si>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</si>
  <si>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</si>
  <si>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</si>
  <si>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</si>
  <si>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</si>
  <si>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</si>
  <si>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</si>
  <si>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</si>
  <si>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</si>
  <si>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</si>
  <si>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</si>
  <si>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</si>
  <si>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</si>
  <si>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</si>
  <si>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</si>
  <si>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</si>
  <si>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</si>
  <si>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</si>
  <si>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</si>
  <si>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</si>
  <si>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</si>
  <si>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</si>
  <si>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</si>
  <si>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</si>
  <si>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</si>
  <si>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</si>
  <si>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</si>
  <si>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</si>
  <si>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</si>
  <si>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</si>
  <si>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</si>
  <si>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</si>
  <si>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</si>
  <si>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</si>
  <si>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</si>
  <si>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</si>
  <si>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</si>
  <si>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</si>
  <si>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</si>
  <si>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</si>
  <si>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</si>
  <si>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</si>
  <si>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</si>
  <si>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</si>
  <si>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</si>
  <si>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</si>
  <si>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</si>
  <si>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</si>
  <si>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</si>
  <si>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</si>
  <si>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</si>
  <si>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</si>
  <si>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</si>
  <si>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</si>
  <si>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</si>
  <si>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</si>
  <si>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</si>
  <si>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</si>
  <si>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</si>
  <si>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</si>
  <si>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</si>
  <si>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</si>
  <si>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</si>
  <si>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</si>
  <si>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</si>
  <si>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</si>
  <si>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</si>
  <si>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</si>
  <si>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</si>
  <si>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</si>
  <si>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</si>
  <si>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</si>
  <si>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</si>
  <si>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</si>
  <si>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</si>
  <si>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</si>
  <si>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</si>
  <si>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</si>
  <si>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</si>
  <si>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</si>
  <si>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</si>
  <si>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</si>
  <si>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</si>
  <si>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</si>
  <si>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</si>
  <si>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</si>
  <si>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</si>
  <si>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</si>
  <si>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</si>
  <si>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</si>
  <si>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</si>
  <si>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</si>
  <si>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</si>
  <si>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</si>
  <si>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</si>
  <si>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</si>
  <si>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</si>
  <si>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</si>
  <si>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</si>
  <si>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</si>
  <si>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</si>
  <si>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</si>
  <si>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</si>
  <si>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</si>
  <si>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</si>
  <si>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</si>
  <si>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</si>
  <si>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</si>
  <si>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</si>
  <si>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</si>
  <si>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</si>
  <si>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</si>
  <si>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</si>
  <si>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</si>
  <si>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</si>
  <si>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</si>
  <si>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</si>
  <si>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</si>
  <si>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</si>
  <si>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</si>
  <si>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</si>
  <si>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</si>
  <si>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</si>
  <si>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</si>
  <si>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</si>
  <si>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</si>
  <si>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</si>
  <si>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</si>
  <si>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</si>
  <si>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</si>
  <si>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</si>
  <si>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</si>
  <si>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</si>
  <si>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</si>
  <si>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</si>
  <si>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</si>
  <si>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</si>
  <si>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</si>
  <si>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</si>
  <si>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</si>
  <si>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</si>
  <si>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</si>
  <si>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</si>
  <si>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</si>
  <si>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</si>
  <si>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</si>
  <si>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</si>
  <si>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</si>
  <si>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</si>
  <si>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</si>
  <si>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</si>
  <si>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</si>
  <si>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</si>
  <si>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</si>
  <si>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</si>
  <si>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</si>
  <si>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</si>
  <si>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</si>
  <si>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</si>
  <si>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</si>
  <si>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</si>
  <si>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</si>
  <si>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</si>
  <si>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</si>
  <si>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</si>
  <si>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</si>
  <si>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</si>
  <si>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</si>
  <si>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</si>
  <si>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</si>
  <si>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</si>
  <si>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</si>
  <si>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</si>
  <si>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</si>
  <si>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</si>
  <si>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</si>
  <si>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</si>
  <si>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</si>
  <si>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</si>
  <si>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</si>
  <si>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</si>
  <si>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</si>
  <si>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</si>
  <si>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</si>
  <si>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</si>
  <si>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</si>
  <si>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</si>
  <si>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</si>
  <si>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</si>
  <si>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</si>
  <si>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</si>
  <si>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</si>
  <si>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</si>
  <si>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</si>
  <si>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</si>
  <si>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</si>
  <si>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</si>
  <si>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</si>
  <si>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</si>
  <si>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</si>
  <si>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</si>
  <si>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</si>
  <si>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</si>
  <si>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</si>
  <si>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</si>
  <si>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</si>
  <si>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</si>
  <si>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</si>
  <si>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</si>
  <si>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</si>
  <si>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</si>
  <si>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</si>
  <si>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</si>
  <si>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</si>
  <si>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</si>
  <si>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</si>
  <si>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</si>
  <si>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</si>
  <si>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</si>
  <si>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</si>
  <si>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</si>
  <si>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</si>
  <si>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</si>
  <si>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</si>
  <si>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</si>
  <si>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</si>
  <si>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</si>
  <si>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</si>
  <si>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</si>
  <si>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</si>
  <si>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</si>
  <si>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</si>
  <si>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</si>
  <si>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</si>
  <si>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</si>
  <si>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</si>
  <si>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</si>
  <si>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</si>
  <si>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</si>
  <si>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</si>
  <si>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</si>
  <si>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</si>
  <si>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</si>
  <si>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</si>
  <si>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</si>
  <si>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</si>
  <si>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</si>
  <si>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</si>
  <si>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</si>
  <si>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</si>
  <si>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</si>
  <si>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</si>
  <si>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</si>
  <si>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</si>
  <si>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</si>
  <si>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</si>
  <si>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</si>
  <si>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</si>
  <si>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</si>
  <si>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</si>
  <si>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</si>
  <si>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</si>
  <si>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</si>
  <si>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</si>
  <si>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</si>
  <si>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</si>
  <si>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</si>
  <si>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</si>
  <si>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</si>
  <si>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</si>
  <si>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</si>
  <si>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</si>
  <si>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</si>
  <si>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</si>
  <si>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</si>
  <si>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</si>
  <si>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</si>
  <si>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</si>
  <si>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</si>
  <si>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</si>
  <si>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</si>
  <si>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</si>
  <si>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</si>
  <si>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</si>
  <si>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</si>
  <si>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</si>
  <si>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</si>
  <si>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</si>
  <si>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</si>
  <si>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</si>
  <si>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</si>
  <si>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</si>
  <si>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</si>
  <si>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</si>
  <si>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</si>
  <si>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</si>
  <si>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</si>
  <si>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</si>
  <si>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</si>
  <si>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</si>
  <si>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</si>
  <si>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</si>
  <si>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</si>
  <si>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</si>
  <si>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</si>
  <si>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</si>
  <si>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</si>
  <si>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</si>
  <si>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</si>
  <si>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</si>
  <si>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</si>
  <si>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</si>
  <si>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</si>
  <si>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</si>
  <si>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</si>
  <si>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</si>
  <si>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</si>
  <si>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</si>
  <si>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</si>
  <si>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</si>
  <si>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</si>
  <si>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</si>
  <si>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</si>
  <si>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</si>
  <si>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</si>
  <si>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</si>
  <si>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</si>
  <si>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</si>
  <si>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</si>
  <si>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</si>
  <si>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</si>
  <si>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</si>
  <si>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</si>
  <si>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</si>
  <si>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</si>
  <si>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</si>
  <si>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</si>
  <si>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</si>
  <si>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</si>
  <si>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</si>
  <si>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</si>
  <si>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</si>
  <si>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</si>
  <si>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</si>
  <si>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</si>
  <si>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</si>
  <si>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</si>
  <si>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</si>
  <si>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</si>
  <si>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</si>
  <si>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</si>
  <si>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</si>
  <si>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</si>
  <si>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</si>
  <si>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</si>
  <si>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</si>
  <si>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</si>
  <si>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</si>
  <si>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</si>
  <si>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</si>
  <si>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</si>
  <si>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</si>
  <si>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</si>
  <si>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</si>
  <si>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</si>
  <si>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</si>
  <si>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</si>
  <si>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</si>
  <si>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</si>
  <si>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</si>
  <si>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</si>
  <si>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</si>
  <si>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</si>
  <si>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</si>
  <si>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</si>
  <si>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</si>
  <si>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</si>
  <si>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</si>
  <si>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</si>
  <si>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</si>
  <si>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</si>
  <si>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</si>
  <si>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</si>
  <si>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</si>
  <si>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</si>
  <si>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</si>
  <si>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</si>
  <si>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</si>
  <si>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</si>
  <si>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</si>
  <si>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</si>
  <si>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</si>
  <si>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</si>
  <si>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</si>
  <si>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</si>
  <si>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</si>
  <si>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</si>
  <si>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</si>
  <si>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</si>
  <si>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</si>
  <si>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</si>
  <si>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</si>
  <si>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</si>
  <si>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</si>
  <si>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</si>
  <si>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</si>
  <si>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</si>
  <si>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</si>
  <si>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</si>
  <si>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</si>
  <si>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</si>
  <si>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</si>
  <si>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</si>
  <si>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</si>
  <si>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</si>
  <si>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</si>
  <si>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</si>
  <si>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</si>
  <si>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</si>
  <si>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</si>
  <si>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</si>
  <si>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</si>
  <si>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</si>
  <si>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</si>
  <si>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</si>
  <si>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</si>
  <si>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</si>
  <si>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</si>
  <si>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</si>
  <si>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</si>
  <si>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</si>
  <si>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</si>
  <si>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</si>
  <si>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</si>
  <si>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</si>
  <si>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</si>
  <si>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</si>
  <si>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</si>
  <si>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</si>
  <si>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</si>
  <si>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</si>
  <si>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</si>
  <si>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</si>
  <si>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</si>
  <si>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</si>
  <si>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</si>
  <si>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</si>
  <si>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</si>
  <si>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</si>
  <si>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</si>
  <si>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</si>
  <si>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</si>
  <si>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</si>
  <si>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</si>
  <si>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</si>
  <si>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</si>
  <si>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</si>
  <si>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</si>
  <si>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</si>
  <si>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</si>
  <si>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</si>
  <si>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</si>
  <si>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</si>
  <si>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</si>
  <si>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</si>
  <si>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</si>
  <si>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</si>
  <si>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</si>
  <si>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</si>
  <si>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</si>
  <si>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</si>
  <si>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</si>
  <si>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</si>
  <si>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</si>
  <si>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</si>
  <si>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</si>
  <si>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</si>
  <si>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</si>
  <si>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</si>
  <si>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</si>
  <si>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</si>
  <si>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</si>
  <si>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</si>
  <si>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</si>
  <si>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</si>
  <si>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</si>
  <si>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</si>
  <si>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</si>
  <si>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</si>
  <si>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</si>
  <si>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</si>
  <si>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</si>
  <si>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</si>
  <si>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</si>
  <si>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</si>
  <si>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</si>
  <si>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</si>
  <si>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</si>
  <si>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</si>
  <si>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</si>
  <si>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</si>
  <si>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</si>
  <si>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</si>
  <si>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</si>
  <si>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</si>
  <si>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</si>
  <si>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</si>
  <si>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</si>
  <si>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</si>
  <si>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</si>
  <si>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</si>
  <si>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</si>
  <si>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</si>
  <si>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</si>
  <si>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</si>
  <si>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</si>
  <si>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</si>
  <si>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</si>
  <si>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</si>
  <si>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</si>
  <si>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</si>
  <si>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</si>
  <si>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</si>
  <si>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</si>
  <si>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</si>
  <si>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</si>
  <si>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</si>
  <si>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</si>
  <si>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</si>
  <si>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</si>
  <si>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</si>
  <si>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</si>
  <si>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</si>
  <si>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</si>
  <si>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</si>
  <si>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</si>
  <si>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</si>
  <si>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</si>
  <si>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</si>
  <si>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</si>
  <si>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</si>
  <si>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</si>
  <si>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</si>
  <si>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</si>
  <si>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</si>
  <si>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</si>
  <si>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</si>
  <si>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</si>
  <si>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</si>
  <si>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</si>
  <si>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</si>
  <si>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</si>
  <si>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</si>
  <si>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</si>
  <si>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</si>
  <si>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</si>
  <si>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</si>
  <si>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</si>
  <si>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</si>
  <si>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</si>
  <si>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</si>
  <si>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</si>
  <si>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</si>
  <si>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</si>
  <si>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</si>
  <si>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</si>
  <si>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</si>
  <si>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</si>
  <si>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</si>
  <si>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</si>
  <si>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</si>
  <si>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</si>
  <si>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</si>
  <si>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</si>
  <si>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</si>
  <si>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</si>
  <si>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</si>
  <si>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</si>
  <si>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</si>
  <si>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</si>
  <si>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</si>
  <si>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</si>
  <si>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</si>
  <si>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</si>
  <si>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</si>
  <si>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</si>
  <si>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</si>
  <si>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</si>
  <si>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</si>
  <si>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</si>
  <si>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</si>
  <si>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</si>
  <si>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</si>
  <si>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</si>
  <si>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</si>
  <si>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</si>
  <si>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</si>
  <si>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</si>
  <si>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</si>
  <si>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</si>
  <si>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</si>
  <si>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</si>
  <si>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</si>
  <si>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</si>
  <si>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</si>
  <si>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</si>
  <si>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</si>
  <si>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</si>
  <si>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</si>
  <si>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</si>
  <si>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</si>
  <si>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</si>
  <si>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</si>
  <si>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</si>
  <si>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</si>
  <si>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</si>
  <si>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</si>
  <si>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</si>
  <si>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</si>
  <si>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</si>
  <si>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</si>
  <si>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</si>
  <si>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</si>
  <si>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</si>
  <si>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</si>
  <si>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</si>
  <si>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</si>
  <si>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</si>
  <si>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</si>
  <si>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</si>
  <si>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</si>
  <si>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</si>
  <si>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</si>
  <si>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</si>
  <si>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</si>
  <si>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</si>
  <si>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</si>
  <si>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</si>
  <si>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</si>
  <si>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</si>
  <si>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</si>
  <si>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</si>
  <si>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</si>
  <si>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</si>
  <si>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</si>
  <si>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</si>
  <si>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</si>
  <si>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</si>
  <si>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</si>
  <si>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</si>
  <si>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</si>
  <si>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</si>
  <si>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</si>
  <si>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</si>
  <si>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</si>
  <si>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</si>
  <si>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</si>
  <si>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</si>
  <si>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</si>
  <si>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</si>
  <si>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</si>
  <si>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</si>
  <si>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</si>
  <si>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</si>
  <si>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</si>
  <si>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</si>
  <si>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</si>
  <si>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</si>
  <si>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</si>
  <si>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</si>
  <si>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</si>
  <si>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</si>
  <si>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</si>
  <si>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</si>
  <si>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</si>
  <si>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</si>
  <si>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</si>
  <si>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</si>
  <si>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</si>
  <si>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</si>
  <si>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</si>
  <si>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</si>
  <si>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</si>
  <si>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</si>
  <si>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</si>
  <si>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</si>
  <si>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</si>
  <si>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</si>
  <si>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</si>
  <si>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</si>
  <si>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</si>
  <si>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</si>
  <si>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</si>
  <si>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</si>
  <si>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</si>
  <si>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</si>
  <si>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</si>
  <si>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</si>
  <si>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</si>
  <si>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</si>
  <si>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</si>
  <si>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</si>
  <si>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</si>
  <si>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</si>
  <si>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</si>
  <si>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</si>
  <si>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</si>
  <si>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</si>
  <si>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</si>
  <si>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</si>
  <si>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</si>
  <si>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</si>
  <si>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</si>
  <si>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</si>
  <si>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</si>
  <si>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</si>
  <si>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</si>
  <si>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</si>
  <si>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</si>
  <si>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</si>
  <si>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</si>
  <si>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</si>
  <si>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</si>
  <si>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</si>
  <si>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</si>
  <si>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</si>
  <si>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</si>
  <si>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</si>
  <si>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</si>
  <si>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</si>
  <si>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</si>
  <si>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</si>
  <si>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</si>
  <si>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</si>
  <si>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</si>
  <si>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</si>
  <si>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</si>
  <si>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</si>
  <si>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</si>
  <si>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</si>
  <si>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</si>
  <si>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</si>
  <si>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</si>
  <si>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</si>
  <si>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</si>
  <si>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</si>
  <si>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</si>
  <si>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</si>
  <si>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</si>
  <si>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</si>
  <si>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</si>
  <si>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</si>
  <si>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</si>
  <si>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</si>
  <si>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</si>
  <si>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</si>
  <si>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</si>
  <si>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</si>
  <si>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</si>
  <si>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</si>
  <si>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</si>
  <si>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</si>
  <si>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</si>
  <si>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</si>
  <si>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</si>
  <si>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</si>
  <si>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</si>
  <si>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</si>
  <si>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</si>
  <si>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</si>
  <si>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</si>
  <si>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</si>
  <si>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</si>
  <si>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</si>
  <si>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</si>
  <si>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</si>
  <si>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</si>
  <si>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</si>
  <si>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</si>
  <si>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</si>
  <si>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</si>
  <si>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</si>
  <si>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</si>
  <si>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</si>
  <si>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</si>
  <si>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</si>
  <si>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</si>
  <si>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</si>
  <si>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</si>
  <si>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</si>
  <si>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</si>
  <si>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</si>
  <si>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</si>
  <si>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</si>
  <si>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</si>
  <si>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</si>
  <si>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</si>
  <si>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</si>
  <si>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</si>
  <si>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</si>
  <si>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</si>
  <si>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</si>
  <si>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</si>
  <si>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</si>
  <si>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</si>
  <si>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</si>
  <si>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</si>
  <si>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</si>
  <si>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</si>
  <si>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</si>
  <si>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</si>
  <si>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</si>
  <si>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</si>
  <si>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</si>
  <si>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</si>
  <si>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</si>
  <si>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</si>
  <si>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</si>
  <si>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</si>
  <si>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</si>
  <si>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</si>
  <si>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</si>
  <si>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</si>
  <si>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</si>
  <si>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</si>
  <si>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</si>
  <si>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</si>
  <si>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</si>
  <si>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</si>
  <si>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</si>
  <si>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</si>
  <si>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</si>
  <si>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</si>
  <si>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</si>
  <si>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</si>
  <si>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</si>
  <si>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</si>
  <si>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</si>
  <si>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</si>
  <si>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</si>
  <si>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</si>
  <si>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</si>
  <si>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</si>
  <si>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</si>
  <si>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</si>
  <si>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</si>
  <si>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</si>
  <si>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</si>
  <si>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</si>
  <si>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</si>
  <si>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</si>
  <si>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</si>
  <si>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</si>
  <si>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</si>
  <si>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</si>
  <si>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</si>
  <si>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</si>
  <si>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</si>
  <si>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</si>
  <si>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</si>
  <si>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</si>
  <si>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</si>
  <si>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</si>
  <si>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</si>
  <si>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</si>
  <si>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</si>
  <si>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</si>
  <si>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</si>
  <si>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</si>
  <si>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</si>
  <si>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</si>
  <si>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</si>
  <si>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</si>
  <si>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</si>
  <si>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</si>
  <si>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</si>
  <si>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</si>
  <si>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</si>
  <si>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</si>
  <si>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</si>
  <si>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</si>
  <si>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</si>
  <si>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</si>
  <si>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</si>
  <si>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</si>
  <si>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</si>
  <si>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</si>
  <si>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</si>
  <si>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</si>
  <si>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</si>
  <si>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</si>
  <si>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</si>
  <si>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</si>
  <si>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</si>
  <si>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</si>
  <si>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</si>
  <si>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</si>
  <si>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</si>
  <si>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</si>
  <si>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</si>
  <si>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</si>
  <si>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</si>
  <si>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</si>
  <si>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</si>
  <si>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</si>
  <si>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</si>
  <si>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</si>
  <si>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</si>
  <si>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</si>
  <si>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</si>
  <si>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</si>
  <si>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</si>
  <si>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</si>
  <si>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</si>
  <si>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</si>
  <si>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</si>
  <si>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</si>
  <si>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</si>
  <si>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</si>
  <si>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</si>
  <si>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</si>
  <si>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</si>
  <si>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</si>
  <si>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</si>
  <si>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</si>
  <si>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</si>
  <si>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</si>
  <si>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</si>
  <si>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</si>
  <si>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</si>
  <si>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</si>
  <si>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</si>
  <si>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</si>
  <si>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</si>
  <si>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</si>
  <si>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</si>
  <si>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</si>
  <si>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</si>
  <si>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</si>
  <si>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</si>
  <si>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</si>
  <si>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</si>
  <si>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</si>
  <si>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</si>
  <si>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</si>
  <si>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</si>
  <si>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</si>
  <si>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</si>
  <si>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</si>
  <si>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</si>
  <si>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</si>
  <si>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</si>
  <si>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</si>
  <si>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</si>
  <si>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</si>
  <si>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</si>
  <si>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</si>
  <si>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</si>
  <si>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</si>
  <si>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</si>
  <si>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</si>
  <si>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</si>
  <si>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</si>
  <si>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</si>
  <si>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</si>
  <si>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</si>
  <si>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</si>
  <si>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</si>
  <si>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</si>
  <si>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</si>
  <si>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</si>
  <si>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</si>
  <si>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</si>
  <si>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</si>
  <si>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</si>
  <si>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</si>
  <si>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</si>
  <si>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</si>
  <si>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</si>
  <si>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</si>
  <si>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</si>
  <si>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</si>
  <si>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</si>
  <si>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</si>
  <si>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</si>
  <si>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</si>
  <si>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</si>
  <si>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</si>
  <si>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</si>
  <si>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</si>
  <si>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</si>
  <si>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</si>
  <si>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</si>
  <si>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</si>
  <si>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</si>
  <si>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</si>
  <si>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</si>
  <si>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</si>
  <si>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</si>
  <si>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</si>
  <si>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</si>
  <si>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</si>
  <si>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</si>
  <si>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</si>
  <si>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</si>
  <si>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</si>
  <si>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</si>
  <si>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</si>
  <si>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</si>
  <si>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</si>
  <si>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</si>
  <si>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</si>
  <si>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</si>
  <si>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</si>
  <si>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</si>
  <si>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</si>
  <si>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</si>
  <si>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</si>
  <si>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</si>
  <si>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</si>
  <si>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</si>
  <si>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</si>
  <si>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</si>
  <si>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</si>
  <si>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</si>
  <si>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</si>
  <si>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</si>
  <si>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</si>
  <si>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</si>
  <si>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</si>
  <si>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</si>
  <si>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</si>
  <si>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</si>
  <si>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</si>
  <si>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</si>
  <si>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</si>
  <si>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</si>
  <si>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</si>
  <si>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</si>
  <si>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</si>
  <si>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</si>
  <si>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</si>
  <si>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</si>
  <si>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</si>
  <si>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</si>
  <si>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</si>
  <si>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</si>
  <si>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</si>
  <si>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</si>
  <si>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</si>
  <si>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</si>
  <si>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</si>
  <si>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</si>
  <si>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</si>
  <si>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</si>
  <si>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</si>
  <si>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</si>
  <si>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</si>
  <si>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</si>
  <si>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</si>
  <si>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</si>
  <si>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</si>
  <si>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</si>
  <si>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</si>
  <si>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</si>
  <si>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</si>
  <si>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</si>
  <si>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</si>
  <si>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</si>
  <si>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</si>
  <si>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</si>
  <si>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</si>
  <si>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</si>
  <si>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</si>
  <si>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</si>
  <si>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</si>
  <si>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</si>
  <si>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</si>
  <si>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</si>
  <si>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</si>
  <si>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</si>
  <si>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</si>
  <si>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</si>
  <si>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</si>
  <si>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</si>
  <si>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</si>
  <si>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</si>
  <si>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</si>
  <si>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</si>
  <si>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</si>
  <si>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</si>
  <si>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</si>
  <si>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</si>
  <si>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</si>
  <si>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</si>
  <si>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</si>
  <si>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</si>
  <si>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</si>
  <si>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</si>
  <si>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</si>
  <si>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</si>
  <si>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</si>
  <si>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</si>
  <si>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</si>
  <si>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</si>
  <si>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</si>
  <si>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</si>
  <si>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</si>
  <si>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</si>
  <si>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</si>
  <si>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</si>
  <si>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</si>
  <si>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</si>
  <si>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</si>
  <si>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</si>
  <si>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</si>
  <si>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</si>
  <si>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</si>
  <si>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</si>
  <si>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</si>
  <si>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</si>
  <si>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</si>
  <si>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</si>
  <si>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</si>
  <si>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</si>
  <si>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</si>
  <si>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</si>
  <si>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</si>
  <si>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</si>
  <si>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</si>
  <si>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</si>
  <si>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</si>
  <si>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</si>
  <si>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</si>
  <si>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</si>
  <si>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</si>
  <si>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</si>
  <si>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</si>
  <si>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</si>
  <si>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</si>
  <si>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</si>
  <si>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</si>
  <si>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</si>
  <si>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</si>
  <si>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</si>
  <si>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</si>
  <si>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</si>
  <si>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</si>
  <si>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</si>
  <si>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</si>
  <si>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</si>
  <si>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</si>
  <si>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</si>
  <si>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</si>
  <si>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</si>
  <si>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</si>
  <si>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</si>
  <si>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</si>
  <si>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</si>
  <si>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</si>
  <si>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</si>
  <si>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</si>
  <si>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</si>
  <si>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</si>
  <si>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</si>
  <si>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</si>
  <si>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</si>
  <si>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</si>
  <si>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</si>
  <si>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</si>
  <si>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</si>
  <si>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</si>
  <si>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</si>
  <si>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</si>
  <si>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</si>
  <si>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</si>
  <si>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</si>
  <si>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</si>
  <si>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</si>
  <si>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</si>
  <si>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</si>
  <si>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</si>
  <si>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</si>
  <si>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</si>
  <si>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</si>
  <si>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</si>
  <si>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</si>
  <si>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</si>
  <si>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</si>
  <si>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</si>
  <si>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</si>
  <si>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</si>
  <si>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</si>
  <si>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</si>
  <si>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</si>
  <si>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</si>
  <si>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</si>
  <si>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</si>
  <si>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</si>
  <si>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</si>
  <si>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</si>
  <si>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</si>
  <si>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</si>
  <si>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</si>
  <si>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</si>
  <si>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</si>
  <si>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</si>
  <si>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</si>
  <si>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</si>
  <si>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</si>
  <si>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</si>
  <si>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</si>
  <si>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</si>
  <si>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</si>
  <si>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</si>
  <si>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</si>
  <si>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</si>
  <si>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</si>
  <si>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</si>
  <si>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</si>
  <si>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</si>
  <si>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</si>
  <si>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</si>
  <si>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</si>
  <si>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</si>
  <si>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</si>
  <si>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</si>
  <si>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</si>
  <si>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</si>
  <si>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</si>
  <si>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</si>
  <si>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</si>
  <si>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</si>
  <si>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</si>
  <si>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</si>
  <si>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</si>
  <si>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</si>
  <si>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</si>
  <si>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</si>
  <si>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</si>
  <si>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</si>
  <si>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</si>
  <si>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</si>
  <si>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</si>
  <si>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</si>
  <si>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</si>
  <si>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</si>
  <si>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</si>
  <si>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</si>
  <si>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</si>
  <si>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</si>
  <si>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</si>
  <si>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</si>
  <si>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</si>
  <si>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</si>
  <si>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</si>
  <si>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</si>
  <si>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</si>
  <si>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</si>
  <si>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</si>
  <si>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</si>
  <si>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</si>
  <si>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</si>
  <si>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</si>
  <si>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</si>
  <si>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</si>
  <si>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</si>
  <si>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</si>
  <si>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</si>
  <si>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</si>
  <si>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</si>
  <si>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</si>
  <si>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</si>
  <si>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</si>
  <si>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</si>
  <si>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</si>
  <si>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</si>
  <si>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</si>
  <si>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</si>
  <si>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</si>
  <si>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</si>
  <si>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</si>
  <si>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</si>
  <si>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</si>
  <si>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</si>
  <si>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</si>
  <si>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</si>
  <si>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</si>
  <si>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</si>
  <si>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</si>
  <si>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</si>
  <si>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</si>
  <si>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</si>
  <si>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</si>
  <si>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</si>
  <si>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</si>
  <si>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</si>
  <si>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</si>
  <si>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</si>
  <si>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</si>
  <si>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</si>
  <si>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</si>
  <si>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</si>
  <si>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</si>
  <si>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</si>
  <si>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</si>
  <si>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</si>
  <si>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</si>
  <si>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</si>
  <si>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</si>
  <si>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</si>
  <si>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</si>
  <si>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</si>
  <si>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</si>
  <si>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</si>
  <si>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</si>
  <si>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</si>
  <si>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</si>
  <si>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</si>
  <si>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</si>
  <si>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</si>
  <si>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</si>
  <si>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</si>
  <si>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</si>
  <si>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</si>
  <si>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</si>
  <si>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</si>
  <si>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</si>
  <si>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</si>
  <si>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</si>
  <si>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</si>
  <si>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</si>
  <si>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</si>
  <si>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</si>
  <si>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</si>
  <si>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</si>
  <si>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</si>
  <si>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</si>
  <si>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</si>
  <si>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</si>
  <si>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</si>
  <si>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</si>
  <si>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</si>
  <si>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</si>
  <si>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</si>
  <si>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</si>
  <si>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</si>
  <si>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</si>
  <si>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</si>
  <si>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</si>
  <si>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</si>
  <si>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</si>
  <si>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</si>
  <si>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</si>
  <si>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</si>
  <si>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</si>
  <si>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</si>
  <si>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</si>
  <si>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</si>
  <si>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</si>
  <si>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</si>
  <si>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</si>
  <si>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</si>
  <si>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</si>
  <si>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</si>
  <si>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</si>
  <si>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</si>
  <si>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</si>
  <si>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</si>
  <si>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</si>
  <si>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</si>
  <si>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</si>
  <si>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</si>
  <si>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</si>
  <si>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</si>
  <si>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</si>
  <si>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</si>
  <si>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</si>
  <si>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</si>
  <si>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</si>
  <si>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</si>
  <si>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</si>
  <si>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</si>
  <si>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</si>
  <si>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</si>
  <si>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</si>
  <si>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</si>
  <si>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</si>
  <si>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</si>
  <si>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</si>
  <si>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</si>
  <si>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</si>
  <si>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</si>
  <si>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</si>
  <si>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</si>
  <si>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</si>
  <si>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</si>
  <si>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</si>
  <si>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</si>
  <si>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</si>
  <si>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</si>
  <si>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</si>
  <si>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</si>
  <si>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</si>
  <si>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</si>
  <si>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</si>
  <si>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</si>
  <si>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</si>
  <si>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</si>
  <si>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</si>
  <si>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</si>
  <si>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</si>
  <si>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</si>
  <si>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</si>
  <si>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</si>
  <si>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</si>
  <si>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</si>
  <si>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</si>
  <si>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</si>
  <si>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</si>
  <si>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</si>
  <si>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</si>
  <si>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</si>
  <si>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</si>
  <si>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</si>
  <si>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</si>
  <si>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</si>
  <si>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</si>
  <si>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</si>
  <si>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</si>
  <si>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</si>
  <si>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</si>
  <si>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</si>
  <si>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</si>
  <si>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</si>
  <si>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</si>
  <si>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</si>
  <si>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</si>
  <si>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</si>
  <si>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</si>
  <si>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</si>
  <si>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</si>
  <si>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</si>
  <si>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</si>
  <si>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</si>
  <si>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</si>
  <si>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</si>
  <si>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</si>
  <si>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</si>
  <si>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</si>
  <si>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</si>
  <si>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</si>
  <si>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</si>
  <si>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</si>
  <si>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</si>
  <si>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</si>
  <si>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</si>
  <si>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</si>
  <si>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</si>
  <si>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</si>
  <si>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</si>
  <si>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</si>
  <si>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</si>
  <si>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</si>
  <si>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</si>
  <si>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</si>
  <si>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</si>
  <si>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</si>
  <si>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</si>
  <si>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</si>
  <si>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</si>
  <si>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</si>
  <si>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</si>
  <si>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</si>
  <si>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</si>
  <si>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</si>
  <si>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</si>
  <si>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</si>
  <si>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</si>
  <si>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</si>
  <si>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</si>
  <si>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</si>
  <si>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</si>
  <si>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</si>
  <si>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</si>
  <si>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</si>
  <si>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</si>
  <si>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</si>
  <si>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</si>
  <si>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</si>
  <si>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</si>
  <si>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</si>
  <si>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</si>
  <si>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</si>
  <si>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</si>
  <si>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</si>
  <si>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</si>
  <si>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</si>
  <si>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</si>
  <si>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</si>
  <si>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</si>
  <si>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</si>
  <si>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</si>
  <si>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</si>
  <si>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</si>
  <si>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</si>
  <si>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</si>
  <si>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</si>
  <si>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</si>
  <si>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</si>
  <si>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</si>
  <si>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</si>
  <si>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</si>
  <si>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</si>
  <si>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</si>
  <si>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</si>
  <si>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</si>
  <si>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</si>
  <si>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</si>
  <si>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</si>
  <si>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</si>
  <si>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</si>
  <si>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</si>
  <si>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</si>
  <si>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</si>
  <si>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</si>
  <si>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</si>
  <si>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</si>
  <si>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</si>
  <si>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</si>
  <si>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</si>
  <si>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</si>
  <si>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</si>
  <si>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</si>
  <si>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</si>
  <si>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</si>
  <si>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</si>
  <si>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</si>
  <si>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</si>
  <si>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</si>
  <si>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</si>
  <si>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</si>
  <si>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</si>
  <si>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</si>
  <si>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</si>
  <si>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</si>
  <si>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</si>
  <si>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</si>
  <si>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</si>
  <si>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</si>
  <si>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</si>
  <si>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</si>
  <si>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</si>
  <si>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</si>
  <si>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</si>
  <si>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</si>
  <si>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</si>
  <si>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</si>
  <si>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</si>
  <si>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</si>
  <si>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</si>
  <si>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</si>
  <si>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</si>
  <si>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</si>
  <si>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</si>
  <si>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</si>
  <si>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</si>
  <si>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</si>
  <si>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</si>
  <si>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</si>
  <si>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</si>
  <si>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</si>
  <si>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</si>
  <si>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</si>
  <si>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</si>
  <si>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</si>
  <si>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</si>
  <si>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</si>
  <si>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</si>
  <si>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</si>
  <si>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</si>
  <si>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</si>
  <si>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</si>
  <si>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</si>
  <si>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</si>
  <si>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</si>
  <si>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</si>
  <si>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</si>
  <si>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</si>
  <si>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</si>
  <si>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</si>
  <si>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</si>
  <si>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</si>
  <si>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</si>
  <si>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</si>
  <si>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</si>
  <si>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</si>
  <si>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</si>
  <si>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</si>
  <si>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</si>
  <si>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</si>
  <si>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</si>
  <si>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</si>
  <si>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</si>
  <si>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</si>
  <si>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</si>
  <si>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</si>
  <si>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</si>
  <si>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</si>
  <si>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</si>
  <si>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</si>
  <si>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</si>
  <si>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</si>
  <si>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</si>
  <si>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</si>
  <si>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</si>
  <si>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</si>
  <si>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</si>
  <si>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</si>
  <si>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</si>
  <si>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</si>
  <si>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</si>
  <si>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</si>
  <si>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</si>
  <si>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</si>
  <si>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</si>
  <si>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</si>
  <si>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</si>
  <si>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</si>
  <si>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</si>
  <si>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</si>
  <si>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</si>
  <si>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</si>
  <si>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</si>
  <si>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</si>
  <si>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</si>
  <si>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</si>
  <si>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</si>
  <si>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</si>
  <si>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</si>
  <si>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</si>
  <si>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</si>
  <si>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</si>
  <si>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</si>
  <si>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</si>
  <si>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</si>
  <si>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</si>
  <si>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</si>
  <si>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</si>
  <si>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</si>
  <si>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</si>
  <si>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</si>
  <si>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</si>
  <si>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</si>
  <si>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</si>
  <si>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</si>
  <si>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</si>
  <si>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</si>
  <si>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</si>
  <si>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</si>
  <si>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</si>
  <si>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</si>
  <si>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</si>
  <si>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</si>
  <si>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</si>
  <si>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</si>
  <si>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</si>
  <si>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</si>
  <si>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</si>
  <si>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</si>
  <si>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</si>
  <si>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</si>
  <si>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</si>
  <si>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</si>
  <si>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</si>
  <si>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</si>
  <si>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</si>
  <si>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</si>
  <si>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</si>
  <si>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</si>
  <si>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</si>
  <si>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</si>
  <si>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</si>
  <si>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</si>
  <si>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</si>
  <si>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</si>
  <si>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</si>
  <si>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</si>
  <si>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</si>
  <si>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</si>
  <si>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</si>
  <si>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</si>
  <si>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</si>
  <si>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</si>
  <si>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</si>
  <si>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</si>
  <si>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</si>
  <si>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</si>
  <si>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</si>
  <si>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</si>
  <si>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</si>
  <si>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</si>
  <si>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</si>
  <si>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</si>
  <si>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</si>
  <si>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</si>
  <si>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</si>
  <si>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</si>
  <si>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</si>
  <si>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</si>
  <si>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</si>
  <si>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</si>
  <si>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</si>
  <si>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</si>
  <si>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</si>
  <si>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</si>
  <si>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</si>
  <si>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</si>
  <si>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</si>
  <si>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</si>
  <si>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</si>
  <si>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</si>
  <si>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</si>
  <si>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</si>
  <si>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</si>
  <si>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</si>
  <si>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</si>
  <si>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</si>
  <si>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</si>
  <si>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</si>
  <si>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</si>
  <si>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</si>
  <si>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</si>
  <si>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</si>
  <si>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</si>
  <si>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</si>
  <si>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</si>
  <si>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</si>
  <si>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</si>
  <si>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</si>
  <si>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</si>
  <si>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</si>
  <si>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</si>
  <si>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</si>
  <si>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</si>
  <si>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</si>
  <si>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</si>
  <si>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</si>
  <si>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</si>
  <si>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</si>
  <si>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</si>
  <si>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</si>
  <si>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</si>
  <si>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</si>
  <si>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</si>
  <si>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</si>
  <si>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</si>
  <si>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</si>
  <si>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</si>
  <si>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</si>
  <si>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</si>
  <si>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</si>
  <si>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</si>
  <si>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</si>
  <si>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</si>
  <si>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</si>
  <si>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</si>
  <si>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</si>
  <si>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</si>
  <si>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</si>
  <si>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</si>
  <si>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</si>
  <si>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</si>
  <si>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</si>
  <si>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</si>
  <si>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</si>
  <si>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</si>
  <si>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</si>
  <si>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</si>
  <si>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</si>
  <si>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</si>
  <si>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</si>
  <si>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</si>
  <si>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</si>
  <si>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</si>
  <si>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</si>
  <si>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</si>
  <si>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</si>
  <si>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</si>
  <si>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</si>
  <si>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</si>
  <si>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</si>
  <si>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</si>
  <si>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</si>
  <si>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</si>
  <si>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</si>
  <si>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</si>
  <si>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</si>
  <si>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</si>
  <si>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</si>
  <si>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</si>
  <si>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</si>
  <si>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</si>
  <si>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</si>
  <si>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</si>
  <si>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</si>
  <si>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</si>
  <si>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</si>
  <si>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</si>
  <si>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</si>
  <si>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</si>
  <si>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</si>
  <si>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</si>
  <si>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</si>
  <si>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</si>
  <si>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</si>
  <si>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</si>
  <si>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</si>
  <si>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</si>
  <si>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</si>
  <si>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</si>
  <si>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</si>
  <si>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</si>
  <si>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</si>
  <si>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</si>
  <si>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</si>
  <si>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</si>
  <si>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</si>
  <si>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</si>
  <si>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</si>
  <si>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</si>
  <si>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</si>
  <si>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</si>
  <si>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</si>
  <si>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</si>
  <si>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</si>
  <si>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</si>
  <si>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</si>
  <si>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</si>
  <si>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</si>
  <si>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</si>
  <si>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</si>
  <si>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</si>
  <si>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</si>
  <si>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</si>
  <si>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</si>
  <si>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</si>
  <si>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</si>
  <si>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</si>
  <si>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</si>
  <si>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</si>
  <si>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</si>
  <si>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</si>
  <si>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</si>
  <si>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</si>
  <si>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</si>
  <si>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</si>
  <si>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</si>
  <si>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</si>
  <si>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</si>
  <si>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</si>
  <si>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</si>
  <si>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</si>
  <si>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</si>
  <si>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</si>
  <si>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</si>
  <si>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</si>
  <si>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</si>
  <si>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</si>
  <si>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</si>
  <si>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</si>
  <si>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</si>
  <si>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</si>
  <si>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</si>
  <si>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</si>
  <si>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</si>
  <si>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</si>
  <si>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</si>
  <si>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</si>
  <si>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</si>
  <si>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</si>
  <si>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</si>
  <si>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</si>
  <si>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</si>
  <si>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</si>
  <si>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</si>
  <si>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</si>
  <si>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</si>
  <si>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</si>
  <si>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</si>
  <si>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</si>
  <si>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</si>
  <si>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</si>
  <si>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</si>
  <si>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</si>
  <si>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</si>
  <si>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</si>
  <si>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</si>
  <si>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</si>
  <si>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</si>
  <si>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</si>
  <si>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</si>
  <si>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</si>
  <si>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</si>
  <si>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</si>
  <si>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</si>
  <si>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</si>
  <si>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</si>
  <si>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</si>
  <si>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</si>
  <si>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</si>
  <si>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</si>
  <si>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</si>
  <si>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</si>
  <si>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</si>
  <si>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</si>
  <si>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</si>
  <si>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</si>
  <si>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</si>
  <si>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</si>
  <si>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</si>
  <si>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</si>
  <si>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</si>
  <si>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</si>
  <si>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</si>
  <si>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</si>
  <si>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</si>
  <si>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</si>
  <si>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</si>
  <si>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</si>
  <si>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</si>
  <si>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</si>
  <si>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</si>
  <si>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</si>
  <si>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</si>
  <si>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</si>
  <si>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</si>
  <si>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</si>
  <si>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</si>
  <si>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</si>
  <si>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</si>
  <si>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</si>
  <si>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</si>
  <si>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</si>
  <si>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</si>
  <si>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</si>
  <si>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</si>
  <si>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</si>
  <si>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</si>
  <si>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</si>
  <si>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</si>
  <si>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</si>
  <si>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</si>
  <si>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</si>
  <si>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</si>
  <si>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</si>
  <si>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</si>
  <si>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</si>
  <si>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</si>
  <si>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</si>
  <si>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</si>
  <si>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</si>
  <si>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</si>
  <si>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</si>
  <si>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</si>
  <si>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</si>
  <si>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</si>
  <si>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</si>
  <si>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</si>
  <si>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</si>
  <si>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</si>
  <si>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</si>
  <si>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</si>
  <si>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</si>
  <si>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</si>
  <si>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</si>
  <si>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</si>
  <si>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</si>
  <si>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</si>
  <si>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</si>
  <si>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</si>
  <si>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</si>
  <si>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</si>
  <si>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</si>
  <si>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</si>
  <si>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</si>
  <si>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</si>
  <si>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</si>
  <si>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</si>
  <si>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</si>
  <si>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</si>
  <si>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</si>
  <si>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</si>
  <si>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</si>
  <si>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</si>
  <si>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</si>
  <si>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</si>
  <si>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</si>
  <si>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</si>
  <si>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</si>
  <si>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</si>
  <si>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</si>
  <si>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</si>
  <si>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</si>
  <si>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</si>
  <si>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</si>
  <si>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</si>
  <si>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</si>
  <si>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</si>
  <si>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</si>
  <si>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</si>
  <si>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</si>
  <si>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</si>
  <si>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</si>
  <si>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</si>
  <si>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</si>
  <si>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</si>
  <si>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</si>
  <si>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</si>
  <si>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</si>
  <si>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</si>
  <si>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</si>
  <si>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</si>
  <si>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</si>
  <si>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</si>
  <si>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</si>
  <si>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</si>
  <si>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</si>
  <si>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</si>
  <si>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</si>
  <si>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</si>
  <si>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</si>
  <si>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</si>
  <si>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</si>
  <si>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</si>
  <si>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</si>
  <si>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</si>
  <si>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</si>
  <si>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</si>
  <si>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</si>
  <si>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</si>
  <si>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</si>
  <si>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</si>
  <si>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</si>
  <si>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</si>
  <si>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</si>
  <si>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</si>
  <si>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</si>
  <si>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</si>
  <si>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</si>
  <si>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</si>
  <si>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</si>
  <si>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</si>
  <si>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</si>
  <si>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</si>
  <si>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</si>
  <si>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</si>
  <si>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</si>
  <si>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</si>
  <si>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</si>
  <si>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</si>
  <si>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</si>
  <si>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</si>
  <si>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</si>
  <si>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</si>
  <si>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</si>
  <si>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</si>
  <si>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</si>
  <si>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</si>
  <si>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</si>
  <si>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</si>
  <si>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</si>
  <si>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</si>
  <si>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</si>
  <si>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</si>
  <si>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</si>
  <si>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</si>
  <si>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</si>
  <si>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</si>
  <si>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</si>
  <si>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</si>
  <si>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</si>
  <si>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</si>
  <si>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</si>
  <si>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</si>
  <si>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</si>
  <si>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</si>
  <si>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</si>
  <si>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</si>
  <si>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</si>
  <si>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</si>
  <si>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</si>
  <si>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</si>
  <si>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</si>
  <si>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</si>
  <si>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</si>
  <si>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</si>
  <si>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</si>
  <si>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</si>
  <si>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</si>
  <si>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</si>
  <si>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</si>
  <si>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</si>
  <si>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</si>
  <si>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</si>
  <si>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</si>
  <si>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</si>
  <si>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</si>
  <si>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</si>
  <si>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</si>
  <si>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</si>
  <si>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</si>
  <si>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</si>
  <si>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</si>
  <si>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</si>
  <si>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</si>
  <si>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</si>
  <si>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</si>
  <si>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</si>
  <si>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</si>
  <si>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</si>
  <si>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</si>
  <si>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</si>
  <si>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</si>
  <si>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</si>
  <si>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</si>
  <si>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</si>
  <si>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</si>
  <si>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</si>
  <si>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</si>
  <si>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</si>
  <si>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</si>
  <si>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</si>
  <si>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</si>
  <si>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</si>
  <si>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</si>
  <si>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</si>
  <si>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</si>
  <si>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</si>
  <si>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</si>
  <si>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</si>
  <si>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</si>
  <si>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</si>
  <si>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</si>
  <si>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</si>
  <si>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</si>
  <si>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</si>
  <si>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</si>
  <si>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</si>
  <si>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</si>
  <si>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</si>
  <si>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</si>
  <si>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</si>
  <si>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</si>
  <si>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</si>
  <si>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</si>
  <si>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</si>
  <si>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</si>
  <si>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</si>
  <si>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</si>
  <si>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</si>
  <si>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</si>
  <si>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</si>
  <si>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</si>
  <si>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</si>
  <si>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</si>
  <si>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</si>
  <si>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</si>
  <si>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</si>
  <si>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</si>
  <si>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</si>
  <si>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</si>
  <si>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</si>
  <si>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</si>
  <si>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</si>
  <si>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</si>
  <si>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</si>
  <si>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</si>
  <si>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</si>
  <si>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</si>
  <si>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</si>
  <si>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</si>
  <si>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</si>
  <si>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</si>
  <si>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</si>
  <si>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</si>
  <si>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</si>
  <si>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</si>
  <si>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</si>
  <si>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</si>
  <si>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</si>
  <si>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</si>
  <si>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</si>
  <si>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</si>
  <si>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</si>
  <si>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</si>
  <si>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</si>
  <si>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</si>
  <si>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</si>
  <si>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</si>
  <si>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</si>
  <si>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</si>
  <si>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</si>
  <si>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</si>
  <si>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</si>
  <si>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</si>
  <si>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</si>
  <si>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</si>
  <si>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</si>
  <si>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</si>
  <si>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</si>
  <si>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</si>
  <si>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</si>
  <si>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</si>
  <si>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</si>
  <si>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</si>
  <si>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</si>
  <si>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</si>
  <si>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</si>
  <si>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</si>
  <si>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</si>
  <si>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</si>
  <si>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</si>
  <si>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</si>
  <si>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</si>
  <si>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</si>
  <si>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</si>
  <si>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</si>
  <si>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</si>
  <si>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</si>
  <si>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</si>
  <si>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</si>
  <si>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</si>
  <si>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</si>
  <si>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</si>
  <si>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</si>
  <si>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</si>
  <si>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</si>
  <si>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</si>
  <si>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</si>
  <si>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</si>
  <si>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</si>
  <si>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</si>
  <si>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</si>
  <si>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</si>
  <si>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</si>
  <si>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</si>
  <si>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</si>
  <si>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</si>
  <si>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</si>
  <si>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</si>
  <si>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</si>
  <si>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</si>
  <si>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</si>
  <si>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</si>
  <si>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</si>
  <si>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</si>
  <si>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</si>
  <si>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</si>
  <si>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</si>
  <si>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</si>
  <si>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</si>
  <si>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</si>
  <si>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</si>
  <si>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</si>
  <si>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</si>
  <si>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</si>
  <si>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</si>
  <si>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</si>
  <si>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</si>
  <si>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</si>
  <si>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</si>
  <si>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</si>
  <si>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</si>
  <si>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</si>
  <si>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</si>
  <si>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</si>
  <si>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</si>
  <si>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</si>
  <si>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</si>
  <si>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</si>
  <si>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</si>
  <si>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</si>
  <si>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</si>
  <si>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</si>
  <si>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</si>
  <si>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</si>
  <si>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</si>
  <si>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</si>
  <si>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</si>
  <si>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</si>
  <si>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</si>
  <si>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</si>
  <si>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</si>
  <si>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</si>
  <si>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</si>
  <si>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</si>
  <si>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</si>
  <si>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</si>
  <si>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</si>
  <si>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</si>
  <si>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</si>
  <si>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</si>
  <si>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</si>
  <si>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</si>
  <si>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</si>
  <si>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</si>
  <si>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</si>
  <si>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</si>
  <si>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</si>
  <si>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</si>
  <si>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</si>
  <si>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</si>
  <si>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</si>
  <si>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</si>
  <si>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</si>
  <si>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</si>
  <si>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</si>
  <si>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</si>
  <si>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</si>
  <si>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</si>
  <si>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</si>
  <si>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</si>
  <si>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</si>
  <si>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</si>
  <si>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</si>
  <si>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</si>
  <si>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</si>
  <si>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</si>
  <si>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</si>
  <si>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</si>
  <si>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</si>
  <si>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</si>
  <si>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</si>
  <si>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</si>
  <si>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</si>
  <si>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</si>
  <si>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</si>
  <si>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</si>
  <si>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</si>
  <si>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</si>
  <si>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</si>
  <si>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</si>
  <si>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</si>
  <si>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</si>
  <si>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</si>
  <si>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</si>
  <si>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</si>
  <si>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</si>
  <si>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</si>
  <si>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</si>
  <si>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</si>
  <si>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</si>
  <si>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</si>
  <si>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</si>
  <si>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</si>
  <si>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</si>
  <si>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</si>
  <si>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</si>
  <si>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</si>
  <si>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</si>
  <si>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</si>
  <si>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</si>
  <si>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</si>
  <si>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</si>
  <si>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</si>
  <si>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</si>
  <si>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</si>
  <si>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</si>
  <si>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</si>
  <si>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</si>
  <si>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</si>
  <si>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</si>
  <si>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</si>
  <si>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</si>
  <si>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</si>
  <si>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</si>
  <si>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</si>
  <si>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</si>
  <si>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</si>
  <si>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</si>
  <si>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</si>
  <si>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</si>
  <si>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</si>
  <si>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</si>
  <si>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</si>
  <si>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</si>
  <si>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</si>
  <si>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</si>
  <si>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</si>
  <si>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</si>
  <si>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</si>
  <si>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</si>
  <si>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</si>
  <si>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</si>
  <si>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</si>
  <si>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</si>
  <si>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</si>
  <si>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</si>
  <si>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</si>
  <si>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</si>
  <si>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</si>
  <si>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</si>
  <si>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</si>
  <si>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</si>
  <si>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</si>
  <si>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</si>
  <si>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</si>
  <si>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</si>
  <si>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</si>
  <si>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</si>
  <si>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</si>
  <si>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</si>
  <si>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</si>
  <si>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</si>
  <si>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</si>
  <si>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</si>
  <si>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</si>
  <si>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</si>
  <si>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</si>
  <si>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</si>
  <si>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</si>
  <si>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</si>
  <si>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</si>
  <si>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</si>
  <si>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</si>
  <si>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</si>
  <si>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</si>
  <si>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</si>
  <si>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</si>
  <si>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</si>
  <si>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</si>
  <si>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</si>
  <si>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</si>
  <si>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</si>
  <si>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</si>
  <si>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</si>
  <si>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</si>
  <si>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</si>
  <si>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</si>
  <si>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</si>
  <si>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</si>
  <si>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</si>
  <si>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</si>
  <si>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</si>
  <si>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</si>
  <si>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</si>
  <si>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</si>
  <si>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</si>
  <si>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</si>
  <si>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</si>
  <si>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</si>
  <si>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</si>
  <si>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</si>
  <si>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</si>
  <si>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</si>
  <si>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</si>
  <si>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</si>
  <si>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</si>
  <si>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</si>
  <si>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</si>
  <si>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</si>
  <si>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</si>
  <si>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</si>
  <si>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</si>
  <si>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</si>
  <si>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</si>
  <si>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</si>
  <si>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</si>
  <si>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</si>
  <si>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</si>
  <si>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</si>
  <si>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</si>
  <si>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</si>
  <si>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</si>
  <si>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</si>
  <si>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</si>
  <si>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</si>
  <si>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</si>
  <si>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</si>
  <si>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</si>
  <si>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</si>
  <si>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</si>
  <si>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</si>
  <si>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</si>
  <si>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</si>
  <si>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</si>
  <si>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</si>
  <si>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</si>
  <si>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</si>
  <si>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</si>
  <si>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</si>
  <si>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</si>
  <si>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</si>
  <si>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</si>
  <si>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</si>
  <si>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</si>
  <si>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</si>
  <si>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</si>
  <si>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</si>
  <si>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</si>
  <si>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</si>
  <si>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</si>
  <si>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</si>
  <si>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</si>
  <si>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</si>
  <si>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</si>
  <si>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</si>
  <si>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</si>
  <si>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</si>
  <si>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</si>
  <si>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</si>
  <si>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</si>
  <si>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</si>
  <si>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</si>
  <si>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</si>
  <si>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</si>
  <si>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</si>
  <si>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</si>
  <si>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</si>
  <si>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</si>
  <si>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</si>
  <si>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</si>
  <si>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</si>
  <si>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</si>
  <si>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</si>
  <si>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</si>
  <si>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</si>
  <si>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</si>
  <si>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</si>
  <si>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</si>
  <si>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</si>
  <si>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</si>
  <si>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</si>
  <si>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</si>
  <si>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</si>
  <si>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</si>
  <si>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</si>
  <si>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</si>
  <si>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</si>
  <si>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</si>
  <si>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</si>
  <si>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</si>
  <si>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</si>
  <si>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</si>
  <si>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</si>
  <si>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</si>
  <si>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</si>
  <si>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</si>
  <si>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</si>
  <si>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</si>
  <si>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</si>
  <si>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</si>
  <si>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</si>
  <si>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</si>
  <si>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</si>
  <si>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</si>
  <si>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</si>
  <si>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</si>
  <si>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</si>
  <si>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</si>
  <si>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</si>
  <si>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</si>
  <si>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</si>
  <si>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</si>
  <si>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</si>
  <si>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</si>
  <si>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</si>
  <si>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</si>
  <si>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</si>
  <si>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</si>
  <si>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</si>
  <si>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</si>
  <si>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</si>
  <si>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</si>
  <si>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</si>
  <si>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</si>
  <si>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</si>
  <si>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</si>
  <si>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</si>
  <si>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</si>
  <si>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</si>
  <si>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</si>
  <si>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</si>
  <si>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</si>
  <si>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</si>
  <si>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</si>
  <si>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</si>
  <si>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</si>
  <si>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</si>
  <si>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</si>
  <si>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</si>
  <si>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</si>
  <si>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</si>
  <si>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</si>
  <si>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</si>
  <si>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</si>
  <si>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</si>
  <si>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</si>
  <si>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</si>
  <si>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</si>
  <si>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</si>
  <si>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</si>
  <si>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</si>
  <si>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</si>
  <si>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</si>
  <si>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</si>
  <si>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</si>
  <si>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</si>
  <si>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</si>
  <si>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</si>
  <si>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</si>
  <si>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</si>
  <si>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</si>
  <si>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</si>
  <si>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</si>
  <si>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</si>
  <si>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</si>
  <si>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</si>
  <si>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</si>
  <si>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</si>
  <si>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</si>
  <si>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</si>
  <si>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</si>
  <si>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</si>
  <si>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</si>
  <si>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</si>
  <si>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</si>
  <si>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</si>
  <si>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</si>
  <si>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</si>
  <si>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</si>
  <si>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</si>
  <si>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</si>
  <si>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</si>
  <si>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</si>
  <si>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</si>
  <si>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</si>
  <si>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</si>
  <si>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</si>
  <si>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</si>
  <si>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</si>
  <si>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</si>
  <si>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</si>
  <si>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</si>
  <si>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</si>
  <si>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</si>
  <si>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</si>
  <si>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</si>
  <si>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</si>
  <si>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</si>
  <si>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</si>
  <si>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</si>
  <si>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</si>
  <si>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</si>
  <si>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</si>
  <si>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</si>
  <si>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</si>
  <si>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</si>
  <si>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</si>
  <si>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</si>
  <si>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</si>
  <si>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</si>
  <si>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</si>
  <si>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</si>
  <si>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</si>
  <si>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</si>
  <si>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</si>
  <si>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</si>
  <si>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</si>
  <si>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</si>
  <si>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</si>
  <si>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</si>
  <si>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</si>
  <si>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</si>
  <si>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</si>
  <si>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</si>
  <si>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</si>
  <si>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</si>
  <si>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</si>
  <si>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</si>
  <si>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</si>
  <si>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</si>
  <si>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</si>
  <si>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</si>
  <si>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</si>
  <si>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</si>
  <si>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</si>
  <si>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</si>
  <si>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</si>
  <si>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</si>
  <si>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</si>
  <si>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</si>
  <si>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</si>
  <si>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</si>
  <si>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</si>
  <si>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</si>
  <si>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</si>
  <si>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</si>
  <si>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</si>
  <si>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</si>
  <si>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</si>
  <si>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</si>
  <si>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</si>
  <si>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</si>
  <si>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</si>
  <si>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</si>
  <si>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</si>
  <si>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</si>
  <si>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</si>
  <si>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</si>
  <si>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</si>
  <si>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</si>
  <si>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</si>
  <si>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</si>
  <si>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</si>
  <si>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</si>
  <si>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</si>
  <si>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</si>
  <si>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</si>
  <si>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</si>
  <si>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</si>
  <si>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</si>
  <si>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</si>
  <si>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</si>
  <si>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</si>
  <si>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</si>
  <si>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</si>
  <si>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</si>
  <si>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</si>
  <si>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</si>
  <si>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</si>
  <si>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</si>
  <si>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</si>
  <si>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</si>
  <si>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</si>
  <si>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</si>
  <si>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</si>
  <si>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</si>
  <si>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</si>
  <si>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</si>
  <si>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</si>
  <si>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</si>
  <si>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</si>
  <si>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</si>
  <si>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</si>
  <si>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</si>
  <si>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</si>
  <si>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</si>
  <si>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</si>
  <si>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</si>
  <si>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</si>
  <si>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</si>
  <si>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</si>
  <si>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</si>
  <si>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</si>
  <si>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</si>
  <si>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</si>
  <si>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</si>
  <si>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</si>
  <si>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</si>
  <si>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</si>
  <si>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</si>
  <si>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</si>
  <si>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</si>
  <si>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</si>
  <si>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</si>
  <si>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</si>
  <si>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</si>
  <si>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</si>
  <si>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</si>
  <si>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</si>
  <si>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</si>
  <si>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</si>
  <si>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</si>
  <si>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</si>
  <si>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</si>
  <si>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</si>
  <si>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</si>
  <si>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</si>
  <si>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</si>
  <si>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</si>
  <si>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</si>
  <si>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</si>
  <si>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</si>
  <si>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</si>
  <si>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</si>
  <si>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</si>
  <si>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</si>
  <si>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</si>
  <si>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</si>
  <si>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</si>
  <si>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</si>
  <si>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</si>
  <si>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</si>
  <si>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</si>
  <si>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</si>
  <si>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</si>
  <si>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</si>
  <si>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</si>
  <si>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</si>
  <si>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</si>
  <si>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</si>
  <si>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</si>
  <si>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</si>
  <si>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</si>
  <si>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</si>
  <si>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</si>
  <si>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</si>
  <si>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</si>
  <si>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</si>
  <si>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</si>
  <si>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</si>
  <si>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</si>
  <si>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</si>
  <si>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</si>
  <si>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</si>
  <si>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</si>
  <si>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</si>
  <si>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</si>
  <si>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</si>
  <si>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</si>
  <si>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</si>
  <si>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</si>
  <si>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</si>
  <si>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</si>
  <si>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</si>
  <si>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</si>
  <si>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</si>
  <si>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</si>
  <si>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</si>
  <si>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</si>
  <si>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</si>
  <si>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</si>
  <si>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</si>
  <si>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</si>
  <si>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</si>
  <si>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</si>
  <si>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</si>
  <si>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</si>
  <si>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</si>
  <si>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</si>
  <si>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</si>
  <si>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</si>
  <si>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</si>
  <si>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</si>
  <si>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</si>
  <si>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</si>
  <si>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</si>
  <si>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</si>
  <si>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</si>
  <si>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</si>
  <si>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</si>
  <si>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</si>
  <si>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</si>
  <si>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</si>
  <si>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</si>
  <si>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</si>
  <si>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</si>
  <si>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</si>
  <si>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</si>
  <si>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</si>
  <si>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</si>
  <si>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</si>
  <si>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</si>
  <si>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</si>
  <si>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</si>
  <si>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</si>
  <si>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</si>
  <si>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</si>
  <si>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</si>
  <si>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</si>
  <si>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</si>
  <si>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</si>
  <si>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</si>
  <si>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</si>
  <si>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</si>
  <si>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</si>
  <si>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</si>
  <si>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</si>
  <si>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</si>
  <si>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</si>
  <si>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</si>
  <si>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</si>
  <si>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</si>
  <si>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</si>
  <si>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</si>
  <si>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</si>
  <si>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</si>
  <si>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</si>
  <si>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</si>
  <si>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</si>
  <si>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</si>
  <si>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</si>
  <si>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</si>
  <si>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</si>
  <si>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</si>
  <si>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</si>
  <si>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</si>
  <si>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</si>
  <si>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</si>
  <si>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</si>
  <si>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</si>
  <si>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</si>
  <si>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</si>
  <si>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</si>
  <si>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</si>
  <si>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</si>
  <si>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</si>
  <si>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</si>
  <si>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</si>
  <si>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</si>
  <si>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</si>
  <si>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</si>
  <si>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</si>
  <si>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</si>
  <si>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</si>
  <si>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</si>
  <si>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</si>
  <si>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</si>
  <si>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</si>
  <si>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</si>
  <si>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</si>
  <si>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</si>
  <si>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</si>
  <si>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</si>
  <si>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</si>
  <si>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</si>
  <si>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</si>
  <si>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</si>
  <si>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</si>
  <si>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</si>
  <si>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</si>
  <si>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</si>
  <si>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</si>
  <si>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</si>
  <si>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</si>
  <si>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</si>
  <si>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</si>
  <si>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</si>
  <si>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</si>
  <si>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</si>
  <si>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</si>
  <si>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</si>
  <si>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</si>
  <si>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</si>
  <si>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</si>
  <si>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</si>
  <si>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</si>
  <si>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</si>
  <si>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</si>
  <si>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</si>
  <si>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</si>
  <si>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</si>
  <si>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</si>
  <si>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</si>
  <si>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</si>
  <si>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</si>
  <si>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</si>
  <si>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</si>
  <si>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</si>
  <si>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</si>
  <si>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</si>
  <si>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</si>
  <si>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</si>
  <si>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</si>
  <si>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</si>
  <si>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</si>
  <si>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</si>
  <si>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</si>
  <si>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</si>
  <si>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</si>
  <si>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</si>
  <si>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</si>
  <si>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</si>
  <si>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</si>
  <si>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</si>
  <si>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</si>
  <si>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</si>
  <si>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</si>
  <si>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</si>
  <si>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</si>
  <si>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</si>
  <si>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</si>
  <si>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</si>
  <si>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</si>
  <si>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</si>
  <si>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</si>
  <si>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</si>
  <si>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</si>
  <si>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</si>
  <si>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</si>
  <si>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</si>
  <si>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</si>
  <si>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</si>
  <si>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</si>
  <si>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</si>
  <si>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</si>
  <si>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</si>
  <si>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</si>
  <si>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</si>
  <si>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</si>
  <si>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</si>
  <si>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</si>
  <si>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</si>
  <si>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</si>
  <si>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</si>
  <si>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</si>
  <si>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</si>
  <si>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</si>
  <si>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</si>
  <si>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</si>
  <si>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</si>
  <si>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</si>
  <si>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</si>
  <si>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</si>
  <si>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</si>
  <si>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</si>
  <si>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</si>
  <si>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</si>
  <si>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</si>
  <si>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</si>
  <si>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</si>
  <si>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</si>
  <si>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</si>
  <si>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</si>
  <si>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</si>
  <si>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</si>
  <si>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</si>
  <si>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</si>
  <si>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</si>
  <si>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</si>
  <si>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</si>
  <si>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</si>
  <si>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</si>
  <si>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</si>
  <si>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</si>
  <si>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</si>
  <si>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</si>
  <si>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</si>
  <si>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</si>
  <si>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</si>
  <si>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</si>
  <si>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</si>
  <si>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</si>
  <si>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</si>
  <si>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</si>
  <si>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</si>
  <si>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</si>
  <si>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</si>
  <si>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</si>
  <si>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</si>
  <si>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</si>
  <si>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</si>
  <si>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</si>
  <si>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</si>
  <si>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</si>
  <si>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</si>
  <si>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</si>
  <si>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</si>
  <si>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</si>
  <si>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</si>
  <si>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</si>
  <si>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</si>
  <si>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</si>
  <si>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</si>
  <si>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</si>
  <si>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</si>
  <si>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</si>
  <si>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</si>
  <si>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</si>
  <si>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</si>
  <si>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</si>
  <si>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</si>
  <si>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</si>
  <si>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</si>
  <si>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</si>
  <si>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</si>
  <si>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</si>
  <si>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</si>
  <si>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</si>
  <si>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</si>
  <si>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</si>
  <si>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</si>
  <si>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</si>
  <si>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</si>
  <si>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</si>
  <si>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</si>
  <si>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</si>
  <si>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</si>
  <si>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</si>
  <si>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</si>
  <si>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</si>
  <si>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</si>
  <si>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</si>
  <si>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</si>
  <si>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</si>
  <si>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</si>
  <si>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</si>
  <si>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</si>
  <si>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</si>
  <si>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</si>
  <si>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</si>
  <si>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</si>
  <si>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</si>
  <si>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</si>
  <si>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</si>
  <si>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</si>
  <si>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</si>
  <si>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</si>
  <si>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</si>
  <si>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</si>
  <si>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</si>
  <si>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</si>
  <si>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</si>
  <si>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</si>
  <si>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</si>
  <si>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</si>
  <si>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</si>
  <si>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</si>
  <si>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</si>
  <si>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</si>
  <si>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</si>
  <si>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</si>
  <si>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</si>
  <si>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</si>
  <si>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</si>
  <si>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</si>
  <si>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</si>
  <si>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</si>
  <si>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</si>
  <si>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</si>
  <si>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</si>
  <si>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</si>
  <si>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</si>
  <si>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</si>
  <si>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</si>
  <si>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</si>
  <si>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</si>
  <si>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</si>
  <si>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</si>
  <si>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</si>
  <si>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</si>
  <si>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</si>
  <si>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</si>
  <si>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</si>
  <si>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</si>
  <si>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</si>
  <si>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</si>
  <si>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</si>
  <si>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</si>
  <si>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</si>
  <si>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</si>
  <si>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</si>
  <si>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</si>
  <si>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</si>
  <si>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</si>
  <si>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</si>
  <si>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</si>
  <si>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</si>
  <si>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</si>
  <si>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</si>
  <si>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</si>
  <si>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</si>
  <si>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</si>
  <si>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</si>
  <si>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</si>
  <si>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</si>
  <si>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</si>
  <si>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</si>
  <si>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</si>
  <si>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</si>
  <si>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</si>
  <si>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</si>
  <si>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</si>
  <si>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</si>
  <si>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</si>
  <si>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</si>
  <si>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</si>
  <si>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</si>
  <si>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</si>
  <si>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</si>
  <si>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</si>
  <si>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</si>
  <si>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</si>
  <si>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</si>
  <si>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</si>
  <si>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</si>
  <si>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</si>
  <si>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</si>
  <si>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</si>
  <si>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</si>
  <si>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</si>
  <si>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</si>
  <si>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</si>
  <si>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</si>
  <si>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</si>
  <si>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</si>
  <si>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</si>
  <si>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</si>
  <si>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</si>
  <si>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</si>
  <si>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</si>
  <si>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</si>
  <si>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</si>
  <si>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</si>
  <si>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</si>
  <si>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</si>
  <si>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</si>
  <si>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</si>
  <si>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</si>
  <si>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</si>
  <si>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</si>
  <si>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</si>
  <si>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</si>
  <si>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</si>
  <si>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</si>
  <si>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</si>
  <si>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</si>
  <si>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</si>
  <si>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</si>
  <si>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</si>
  <si>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</si>
  <si>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</si>
  <si>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</si>
  <si>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</si>
  <si>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</si>
  <si>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</si>
  <si>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</si>
  <si>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</si>
  <si>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</si>
  <si>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</si>
  <si>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</si>
  <si>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</si>
  <si>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</si>
  <si>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</si>
  <si>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</si>
  <si>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</si>
  <si>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</si>
  <si>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</si>
  <si>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</si>
  <si>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</si>
  <si>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</si>
  <si>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</si>
  <si>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</si>
  <si>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</si>
  <si>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</si>
  <si>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</si>
  <si>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</si>
  <si>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</si>
  <si>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</si>
  <si>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</si>
  <si>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</si>
  <si>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</si>
  <si>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</si>
  <si>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</si>
  <si>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</si>
  <si>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</si>
  <si>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</si>
  <si>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</si>
  <si>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</si>
  <si>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</si>
  <si>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</si>
  <si>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</si>
  <si>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</si>
  <si>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</si>
  <si>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</si>
  <si>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</si>
  <si>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</si>
  <si>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</si>
  <si>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</si>
  <si>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</si>
  <si>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</si>
  <si>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</si>
  <si>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</si>
  <si>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</si>
  <si>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</si>
  <si>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</si>
  <si>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</si>
  <si>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</si>
  <si>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</si>
  <si>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</si>
  <si>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</si>
  <si>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</si>
  <si>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</si>
  <si>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</si>
  <si>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</si>
  <si>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</si>
  <si>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</si>
  <si>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</si>
  <si>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</si>
  <si>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</si>
  <si>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</si>
  <si>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</si>
  <si>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</si>
  <si>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</si>
  <si>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</si>
  <si>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</si>
  <si>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</si>
  <si>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</si>
  <si>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</si>
  <si>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</si>
  <si>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</si>
  <si>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</si>
  <si>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</si>
  <si>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</si>
  <si>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</si>
  <si>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</si>
  <si>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</si>
  <si>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</si>
  <si>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</si>
  <si>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</si>
  <si>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</si>
  <si>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</si>
  <si>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</si>
  <si>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</si>
  <si>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</si>
  <si>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</si>
  <si>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</si>
  <si>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</si>
  <si>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</si>
  <si>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</si>
  <si>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</si>
  <si>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</si>
  <si>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</si>
  <si>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</si>
  <si>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</si>
  <si>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</si>
  <si>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</si>
  <si>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</si>
  <si>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</si>
  <si>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</si>
  <si>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</si>
  <si>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</si>
  <si>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</si>
  <si>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</si>
  <si>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</si>
  <si>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</si>
  <si>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</si>
  <si>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</si>
  <si>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</si>
  <si>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</si>
  <si>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</si>
  <si>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</si>
  <si>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</si>
  <si>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</si>
  <si>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</si>
  <si>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</si>
  <si>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</si>
  <si>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</si>
  <si>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</si>
  <si>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</si>
  <si>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</si>
  <si>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</si>
  <si>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</si>
  <si>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</si>
  <si>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</si>
  <si>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</si>
  <si>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</si>
  <si>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</si>
  <si>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</si>
  <si>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</si>
  <si>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</si>
  <si>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</si>
  <si>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</si>
  <si>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</si>
  <si>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</si>
  <si>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</si>
  <si>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</si>
  <si>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</si>
  <si>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</si>
  <si>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</si>
  <si>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50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</si>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</sst>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293.34676377314463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12.851775347218791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3.1347106480097864E-2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45956.295189699071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45956.295189699071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45956.295189699071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45956.295189699071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45956.295189699071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45956.295189699071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45956.295189699071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45956.295189699071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45956.295189699071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45956.295189699071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45956.295189699071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45956.295189699071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45956.295189699071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45956.295189699071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45956.295189699071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45956.295189699071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45956.295189699071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45956.295189699071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45956.295189699071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45956.295189699071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45956.295189699071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45956.295189699071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45956.295189699071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45956.295189699071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45956.295189699071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45956.295189699071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45956.295189699071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45956.295189699071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45956.295189699071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45956.295189699071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45956.295189699071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45956.295189699071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45956.295189699071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45956.295189699071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45956.295189699071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45956.295189699071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45956.295189699071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45956.295189699071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45956.295189699071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45956.295189699071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45956.295189699071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45956.295189699071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45956.295189699071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45956.295189699071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45956.295189699071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45956.295189699071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45956.295189699071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45956.295189699071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45956.295189699071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45956.295189699071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45956.295189699071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45956.295189699071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45956.295189699071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45956.295189699071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45956.295189699071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131.2953517361093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11.799414236105804</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45956.295189699071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45956.295189699071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45956.295189699071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45956.295189699071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45956.295189699071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45956.295189699071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45956.295189699071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45956.295189699071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45956.295189699071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45956.295189699071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45956.295189699071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45956.295189699071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45956.295189699071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45956.295189699071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45956.295189699071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45956.295189699071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45956.295189699071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45956.295189699071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45956.295189699071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45956.295189699071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45956.295189699071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45956.295189699071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45956.295189699071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45956.295189699071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45956.295189699071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45956.295189699071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45956.295189699071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45956.295189699071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45956.295189699071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45956.295189699071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45956.295189699071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45956.295189699071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45956.295189699071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45956.295189699071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45956.295189699071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45956.295189699071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45956.295189699071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45956.295189699071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45956.295189699071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45956.295189699071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45956.295189699071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45956.295189699071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45956.295189699071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45956.295189699071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45956.295189699071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45956.295189699071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45956.295189699071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45956.295189699071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45956.295189699071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45956.295189699071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45956.295189699071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45956.295189699071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45956.295189699071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45956.295189699071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45956.295189699071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45956.295189699071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45956.295189699071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45956.295189699071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45956.295189699071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45956.295189699071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45956.295189699071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45956.295189699071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45956.295189699071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45956.295189699071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45956.295189699071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45956.295189699071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45956.295189699071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45956.295189699071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45956.295189699071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45956.295189699071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45956.295189699071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45956.295189699071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45956.295189699071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45956.295189699071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45956.295189699071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45956.295189699071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45956.295189699071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45956.295189699071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45956.295189699071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45956.295189699071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45956.295189699071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45956.295189699071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45956.295189699071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45956.295189699071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45956.295189699071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45956.295189699071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45956.295189699071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45956.295189699071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45956.295189699071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45956.295189699071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45956.295189699071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45956.295189699071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45956.295189699071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45956.295189699071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45956.295189699071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45956.295189699071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45956.295189699071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45956.295189699071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45956.295189699071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45956.295189699071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45956.295189699071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45956.295189699071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45956.295189699071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45956.295189699071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45956.295189699071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45956.295189699071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45956.295189699071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45956.295189699071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45956.295189699071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45956.295189699071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45956.295189699071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45956.295189699071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45956.295189699071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45956.295189699071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45956.295189699071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45956.295189699071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45956.295189699071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45956.295189699071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45956.295189699071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45956.295189699071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45956.295189699071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45956.295189699071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45956.295189699071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45956.295189699071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45956.295189699071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45956.295189699071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45956.295189699071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45956.295189699071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45956.295189699071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45956.295189699071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45956.295189699071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45956.295189699071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45956.295189699071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45956.295189699071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45956.295189699071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45956.295189699071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45956.295189699071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45956.295189699071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45956.295189699071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45956.295189699071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45956.295189699071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45956.295189699071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45956.295189699071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45956.295189699071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45956.295189699071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45956.295189699071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45956.295189699071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45956.295189699071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45956.295189699071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45956.295189699071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45956.295189699071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45956.295189699071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45956.295189699071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45956.295189699071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45956.295189699071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45956.295189699071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45956.295189699071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45956.295189699071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45956.295189699071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45956.295189699071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45956.295189699071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45956.295189699071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45956.295189699071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45956.295189699071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45956.295189699071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45956.295189699071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45956.295189699071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45956.295189699071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45956.295189699071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45956.295189699071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45956.295189699071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45956.295189699071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45956.295189699071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45956.295189699071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45956.295189699071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45956.295189699071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45956.295189699071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45956.295189699071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45956.295189699071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45956.295189699071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45956.295189699071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45956.295189699071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45956.295189699071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45956.295189699071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45956.295189699071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45956.295189699071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45956.295189699071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45956.295189699071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45956.295189699071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45956.295189699071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45956.295189699071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45956.295189699071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45956.295189699071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45956.295189699071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45956.295189699071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45956.295189699071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45956.295189699071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45956.295189699071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45956.295189699071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45956.295189699071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45956.295189699071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45956.295189699071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45956.295189699071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45956.295189699071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45956.295189699071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45956.295189699071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45956.295189699071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45956.295189699071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45956.295189699071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45956.295189699071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45956.295189699071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45956.295189699071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45956.295189699071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45956.295189699071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45956.295189699071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45956.295189699071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45956.295189699071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45956.295189699071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45956.295189699071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45956.295189699071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45956.295189699071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45956.295189699071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45956.295189699071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45956.295189699071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45956.295189699071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45956.295189699071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45956.295189699071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45956.295189699071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45956.295189699071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45956.295189699071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45956.295189699071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45956.295189699071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45956.295189699071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45956.295189699071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45956.295189699071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45956.295189699071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45956.295189699071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45956.295189699071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45956.295189699071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45956.295189699071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45956.295189699071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45956.295189699071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45956.295189699071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45956.295189699071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45956.295189699071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45956.295189699071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45956.295189699071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45956.295189699071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45956.295189699071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45956.295189699071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45956.295189699071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45956.295189699071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45956.295189699071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45956.295189699071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45956.295189699071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45956.295189699071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45956.295189699071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45956.295189699071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45956.295189699071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45956.295189699071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45956.295189699071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45956.295189699071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45956.295189699071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45956.295189699071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45956.295189699071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45956.295189699071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45956.295189699071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45956.295189699071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45956.295189699071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45956.295189699071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45956.295189699071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45956.295189699071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45956.295189699071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45956.295189699071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45956.295189699071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45956.295189699071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45956.295189699071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45956.295189699071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45956.295189699071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45956.295189699071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45956.295189699071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45956.295189699071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45956.295189699071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45956.295189699071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45956.295189699071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45956.295189699071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45956.295189699071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45956.295189699071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45956.295189699071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45956.295189699071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45956.295189699071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45956.295189699071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45956.295189699071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45956.295189699071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45956.295189699071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45956.295189699071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45956.295189699071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45956.295189699071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45956.295189699071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45956.295189699071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45956.295189699071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45956.295189699071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45956.295189699071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45956.295189699071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45956.295189699071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45956.295189699071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45956.295189699071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45956.295189699071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45956.295189699071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45956.295189699071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45956.295189699071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45956.295189699071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45956.295189699071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45956.295189699071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45956.295189699071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45956.295189699071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45956.295189699071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45956.295189699071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45956.295189699071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45956.295189699071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45956.295189699071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45956.295189699071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45956.295189699071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45956.295189699071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45956.295189699071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45956.295189699071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45956.295189699071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45956.295189699071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45956.295189699071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45956.295189699071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45956.295189699071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45956.295189699071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45956.295189699071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45956.295189699071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45956.295189699071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45956.295189699071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45956.295189699071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45956.295189699071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45956.295189699071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45956.295189699071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45956.295189699071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45956.295189699071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45956.295189699071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45956.295189699071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45956.295189699071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45956.295189699071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45956.295189699071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45956.295189699071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45956.295189699071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45956.295189699071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45956.295189699071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45956.295189699071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45956.295189699071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45956.295189699071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45956.295189699071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45956.295189699071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45956.295189699071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45956.295189699071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45956.295189699071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45956.295189699071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45956.295189699071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45956.295189699071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45956.295189699071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45956.295189699071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45956.295189699071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45956.295189699071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45956.295189699071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45956.295189699071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45956.295189699071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45956.295189699071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45956.295189699071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45956.295189699071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45956.295189699071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45956.295189699071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45956.295189699071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45956.295189699071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45956.295189699071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45956.295189699071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45956.295189699071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45956.295189699071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45956.295189699071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45956.295189699071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45956.295189699071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45956.295189699071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45956.295189699071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45956.295189699071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45956.295189699071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45956.295189699071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45956.295189699071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45956.295189699071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45956.295189699071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45956.295189699071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45956.295189699071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45956.295189699071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45956.295189699071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45956.295189699071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45956.295189699071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45956.295189699071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45956.295189699071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45956.295189699071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45956.295189699071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45956.295189699071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45956.295189699071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45956.295189699071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45956.295189699071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45956.295189699071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45956.295189699071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45956.295189699071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45956.295189699071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45956.295189699071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45956.295189699071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45956.295189699071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45956.295189699071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45956.295189699071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45956.295189699071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45956.295189699071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45956.295189699071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45956.295189699071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45956.295189699071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45956.295189699071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45956.295189699071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45956.295189699071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45956.295189699071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45956.295189699071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45956.295189699071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45956.295189699071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45956.295189699071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45956.295189699071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45956.295189699071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45956.295189699071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45956.295189699071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45956.295189699071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45956.295189699071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45956.295189699071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45956.295189699071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45956.295189699071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45956.295189699071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45956.295189699071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45956.295189699071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45956.295189699071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45956.295189699071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45956.295189699071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45956.295189699071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45956.295189699071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45956.295189699071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45956.295189699071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45956.295189699071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45956.295189699071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45956.295189699071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45956.295189699071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45956.295189699071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45956.295189699071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45956.295189699071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45956.295189699071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45956.295189699071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45956.295189699071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45956.295189699071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45956.295189699071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45956.295189699071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45956.295189699071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45956.295189699071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45956.295189699071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45956.295189699071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45956.295189699071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45956.295189699071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45956.295189699071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45956.295189699071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45956.295189699071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45956.295189699071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45956.295189699071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45956.295189699071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45956.295189699071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45956.295189699071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45956.295189699071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45956.295189699071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45956.295189699071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45956.295189699071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45956.295189699071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45956.295189699071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45956.295189699071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45956.295189699071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45956.295189699071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45956.295189699071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45956.295189699071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45956.295189699071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45956.295189699071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45956.295189699071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45956.295189699071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45956.295189699071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45956.295189699071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45956.295189699071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45956.295189699071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45956.295189699071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45956.295189699071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45956.295189699071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45956.295189699071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45956.295189699071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45956.295189699071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45956.295189699071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45956.295189699071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45956.295189699071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45956.295189699071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45956.295189699071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45956.295189699071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45956.295189699071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45956.295189699071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45956.295189699071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45956.295189699071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45956.295189699071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45956.295189699071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45956.295189699071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45956.295189699071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45956.295189699071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45956.295189699071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45956.295189699071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45956.295189699071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45956.295189699071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45956.295189699071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45956.295189699071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45956.295189699071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45956.295189699071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45956.295189699071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45956.295189699071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45956.295189699071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45956.295189699071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45956.295189699071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45956.295189699071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45956.295189699071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45956.295189699071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45956.295189699071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45956.295189699071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45956.295189699071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45956.295189699071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45956.295189699071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45956.295189699071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45956.295189699071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45956.295189699071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45956.295189699071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45956.295189699071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45956.295189699071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45956.295189699071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45956.295189699071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45956.295189699071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45956.295189699071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45956.295189699071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45956.295189699071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45956.295189699071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45956.295189699071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45956.295189699071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45956.295189699071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45956.295189699071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45956.295189699071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45956.295189699071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45956.295189699071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45956.295189699071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45956.295189699071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45956.295189699071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45956.295189699071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45956.295189699071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45956.295189699071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45956.295189699071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45956.295189699071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45956.295189699071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45956.295189699071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45956.295189699071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45956.295189699071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45956.295189699071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45956.295189699071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45956.295189699071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45956.295189699071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45956.295189699071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45956.295189699071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45956.295189699071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45956.295189699071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45956.295189699071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45956.295189699071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45956.295189699071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45956.295189699071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45956.295189699071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45956.295189699071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45956.295189699071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45956.295189699071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45956.295189699071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45956.295189699071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45956.295189699071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45956.295189699071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45956.295189699071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45956.295189699071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45956.295189699071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45956.295189699071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45956.295189699071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45956.295189699071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45956.295189699071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45956.295189699071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45956.295189699071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45956.295189699071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45956.295189699071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45956.295189699071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45956.295189699071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45956.295189699071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45956.295189699071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45956.295189699071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45956.295189699071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45956.295189699071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45956.295189699071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45956.295189699071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45956.295189699071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45956.295189699071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45956.295189699071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45956.295189699071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45956.295189699071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45956.295189699071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45956.295189699071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45956.295189699071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45956.295189699071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45956.295189699071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45956.295189699071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45956.295189699071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45956.295189699071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45956.295189699071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45956.295189699071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45956.295189699071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45956.295189699071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45956.295189699071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45956.295189699071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45956.295189699071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45956.295189699071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45956.295189699071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45956.295189699071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45956.295189699071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45956.295189699071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45956.295189699071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45956.295189699071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45956.295189699071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45956.295189699071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45956.295189699071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45956.295189699071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45956.295189699071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45956.295189699071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45956.295189699071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45956.295189699071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45956.295189699071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45956.295189699071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45956.295189699071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45956.295189699071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45956.295189699071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45956.295189699071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45956.295189699071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45956.295189699071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45956.295189699071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45956.295189699071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45956.295189699071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45956.295189699071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45956.295189699071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45956.295189699071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45956.295189699071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45956.295189699071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45956.295189699071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45956.295189699071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45956.295189699071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45956.295189699071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45956.295189699071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45956.295189699071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45956.295189699071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45956.295189699071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45956.295189699071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45956.295189699071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45956.295189699071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45956.295189699071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45956.295189699071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45956.295189699071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45956.295189699071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45956.295189699071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45956.295189699071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45956.295189699071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45956.295189699071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45956.295189699071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45956.295189699071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45956.295189699071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45956.295189699071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45956.295189699071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45956.295189699071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45956.295189699071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45956.295189699071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45956.295189699071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45956.295189699071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45956.295189699071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45956.295189699071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45956.295189699071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45956.295189699071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45956.295189699071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45956.295189699071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45956.295189699071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45956.295189699071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45956.295189699071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45956.295189699071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45956.295189699071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45956.295189699071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45956.295189699071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45956.295189699071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45956.295189699071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45956.295189699071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45956.295189699071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45956.295189699071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45956.295189699071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45956.295189699071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45956.295189699071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45956.295189699071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45956.295189699071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45956.295189699071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45956.295189699071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45956.295189699071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45956.295189699071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45956.295189699071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45956.295189699071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45956.295189699071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45956.295189699071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45956.295189699071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45956.295189699071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45956.295189699071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45956.295189699071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45956.295189699071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45956.295189699071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45956.295189699071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45956.295189699071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45956.295189699071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45956.295189699071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45956.295189699071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45956.295189699071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45956.295189699071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45956.295189699071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45956.295189699071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45956.295189699071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45956.295189699071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45956.295189699071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45956.295189699071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45956.295189699071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45956.295189699071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45956.295189699071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45956.295189699071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45956.295189699071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45956.295189699071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45956.295189699071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45956.295189699071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45956.295189699071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45956.295189699071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45956.295189699071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45956.295189699071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45956.295189699071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45956.295189699071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45956.295189699071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45956.295189699071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45956.295189699071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45956.295189699071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45956.295189699071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45956.295189699071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45956.295189699071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45956.295189699071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45956.295189699071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45956.295189699071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45956.295189699071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45956.295189699071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45956.295189699071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45956.295189699071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45956.295189699071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45956.295189699071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45956.295189699071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45956.295189699071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45956.295189699071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45956.295189699071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45956.295189699071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45956.295189699071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45956.295189699071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45956.295189699071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45956.295189699071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45956.295189699071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45956.295189699071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45956.295189699071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45956.295189699071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45956.295189699071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45956.295189699071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45956.295189699071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45956.295189699071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45956.295189699071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45956.295189699071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45956.295189699071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45956.295189699071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45956.295189699071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45956.295189699071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45956.295189699071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45956.295189699071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45956.295189699071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45956.295189699071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45956.295189699071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45956.295189699071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45956.295189699071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45956.295189699071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45956.295189699071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45956.295189699071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45956.295189699071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45956.295189699071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45956.295189699071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45956.295189699071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45956.295189699071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45956.295189699071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45956.295189699071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45956.295189699071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45956.295189699071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45956.295189699071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45956.295189699071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45956.295189699071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45956.295189699071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45956.295189699071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45956.295189699071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45956.295189699071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45956.295189699071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45956.295189699071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45956.295189699071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45956.295189699071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45956.295189699071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45956.295189699071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45956.295189699071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45956.295189699071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45956.295189699071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45956.295189699071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45956.295189699071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45956.295189699071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45956.295189699071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45956.295189699071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45956.295189699071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45956.295189699071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45956.295189699071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45956.295189699071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45956.295189699071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45956.295189699071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45956.295189699071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45956.295189699071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45956.295189699071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45956.295189699071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45956.295189699071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45956.295189699071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45956.295189699071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45956.295189699071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45956.295189699071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45956.295189699071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45956.295189699071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45956.295189699071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45956.295189699071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45956.295189699071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45956.295189699071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45956.295189699071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45956.295189699071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45956.295189699071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45956.295189699071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45956.295189699071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45956.295189699071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45956.295189699071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45956.295189699071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45956.295189699071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45956.295189699071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45956.295189699071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45956.295189699071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45956.295189699071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45956.295189699071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45956.295189699071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45956.295189699071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45956.295189699071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45956.295189699071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45956.295189699071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45956.295189699071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45956.295189699071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45956.295189699071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45956.295189699071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45956.295189699071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45956.295189699071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45956.295189699071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45956.295189699071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45956.295189699071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45956.295189699071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45956.295189699071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45956.295189699071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45956.295189699071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45956.295189699071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45956.295189699071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45956.295189699071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45956.295189699071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45956.295189699071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45956.295189699071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45956.295189699071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45956.295189699071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45956.295189699071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45956.295189699071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45956.295189699071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45956.295189699071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45956.295189699071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45956.295189699071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45956.295189699071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45956.295189699071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45956.295189699071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45956.295189699071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45956.295189699071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45956.295189699071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45956.295189699071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45956.295189699071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45956.295189699071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45956.295189699071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45956.295189699071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45956.295189699071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45956.295189699071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45956.295189699071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45956.295189699071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45956.295189699071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45956.295189699071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45956.295189699071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45956.295189699071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45956.295189699071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45956.295189699071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45956.295189699071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45956.295189699071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45956.295189699071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45956.295189699071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45956.295189699071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45956.295189699071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45956.295189699071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45956.295189699071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45956.295189699071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45956.295189699071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45956.295189699071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45956.295189699071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45956.295189699071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45956.295189699071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45956.295189699071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45956.295189699071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45956.295189699071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45956.295189699071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45956.295189699071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45956.295189699071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45956.295189699071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45956.295189699071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45956.295189699071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45956.295189699071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45956.295189699071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45956.295189699071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45956.295189699071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45956.295189699071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45956.295189699071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45956.295189699071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45956.295189699071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45956.295189699071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45956.295189699071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45956.295189699071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45956.295189699071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45956.295189699071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45956.295189699071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45956.295189699071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45956.295189699071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45956.295189699071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45956.295189699071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45956.295189699071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45956.295189699071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45956.295189699071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45956.295189699071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45956.295189699071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45956.295189699071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45956.295189699071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45956.295189699071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45956.295189699071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45956.295189699071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45956.295189699071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45956.295189699071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45956.295189699071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45956.295189699071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45956.295189699071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45956.295189699071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45956.295189699071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45956.295189699071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45956.295189699071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45956.295189699071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45956.295189699071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45956.295189699071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45956.295189699071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45956.295189699071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45956.295189699071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45956.295189699071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45956.295189699071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45956.295189699071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45956.295189699071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45956.295189699071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45956.295189699071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45956.295189699071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45956.295189699071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45956.295189699071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45956.295189699071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45956.295189699071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45956.295189699071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45956.295189699071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45956.295189699071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45956.295189699071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45956.295189699071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45956.295189699071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45956.295189699071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45956.295189699071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45956.295189699071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45956.295189699071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45956.295189699071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45956.295189699071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45956.295189699071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45956.295189699071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45956.295189699071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45956.295189699071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45956.295189699071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45956.295189699071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45956.295189699071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45956.295189699071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45956.295189699071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45956.295189699071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45956.295189699071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45956.295189699071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45956.295189699071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45956.295189699071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45956.295189699071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45956.295189699071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45956.295189699071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45956.295189699071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45956.295189699071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45956.295189699071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45956.295189699071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45956.295189699071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45956.295189699071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45956.295189699071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45956.295189699071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45956.295189699071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45956.295189699071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45956.295189699071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45956.295189699071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45956.295189699071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45956.295189699071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45956.295189699071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45956.295189699071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45956.295189699071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45956.295189699071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45956.295189699071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45956.295189699071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45956.295189699071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45956.295189699071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45956.295189699071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45956.295189699071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45956.295189699071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45956.295189699071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45956.295189699071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45956.295189699071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45956.295189699071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45956.295189699071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45956.295189699071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45956.295189699071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45956.295189699071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45956.295189699071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45956.295189699071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45956.295189699071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45956.295189699071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45956.295189699071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45956.295189699071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45956.295189699071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45956.295189699071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45956.295189699071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45956.295189699071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45956.295189699071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45956.295189699071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45956.295189699071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45956.295189699071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45956.295189699071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45956.295189699071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45956.295189699071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45956.295189699071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45956.295189699071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45956.295189699071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45956.295189699071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45956.295189699071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45956.295189699071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45956.295189699071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45956.295189699071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45956.295189699071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45956.295189699071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45956.295189699071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45956.295189699071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45956.295189699071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45956.295189699071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45956.295189699071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45956.295189699071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45956.295189699071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45956.295189699071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45956.295189699071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45956.295189699071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45956.295189699071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45956.295189699071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45956.295189699071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45956.295189699071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45956.295189699071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45956.295189699071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45956.295189699071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45956.295189699071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45956.295189699071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45956.295189699071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45956.295189699071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45956.295189699071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45956.295189699071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45956.295189699071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45956.295189699071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45956.295189699071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45956.295189699071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45956.295189699071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45956.295189699071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45956.295189699071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45956.295189699071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45956.295189699071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45956.295189699071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45956.295189699071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45956.295189699071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45956.295189699071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45956.295189699071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45956.295189699071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45956.295189699071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45956.295189699071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45956.295189699071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45956.295189699071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45956.295189699071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45956.295189699071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45956.295189699071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45956.295189699071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45956.295189699071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45956.295189699071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45956.295189699071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45956.295189699071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45956.295189699071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45956.295189699071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45956.295189699071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45956.295189699071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45956.295189699071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45956.295189699071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45956.295189699071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45956.295189699071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45956.295189699071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45956.295189699071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45956.295189699071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45956.295189699071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45956.295189699071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45956.295189699071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45956.295189699071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45956.295189699071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45956.295189699071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45956.295189699071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45956.295189699071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45956.295189699071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45956.295189699071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45956.295189699071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45956.295189699071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45956.295189699071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45956.295189699071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45956.295189699071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45956.295189699071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45956.295189699071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45956.295189699071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45956.295189699071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45956.295189699071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45956.295189699071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45956.295189699071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45956.295189699071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45956.295189699071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45956.295189699071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45956.295189699071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45956.295189699071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45956.295189699071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45956.295189699071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45956.295189699071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45956.295189699071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45956.295189699071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45956.295189699071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45956.295189699071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45956.295189699071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45956.295189699071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45956.295189699071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45956.295189699071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45956.295189699071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45956.295189699071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45956.295189699071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45956.295189699071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45956.295189699071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45956.295189699071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45956.295189699071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45956.295189699071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45956.295189699071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45956.295189699071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45956.295189699071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45956.295189699071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45956.295189699071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45956.295189699071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45956.295189699071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45956.295189699071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45956.295189699071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45956.295189699071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45956.295189699071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45956.295189699071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45956.295189699071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45956.295189699071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45956.295189699071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45956.295189699071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45956.295189699071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45956.295189699071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45956.295189699071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45956.295189699071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45956.295189699071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45956.295189699071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45956.295189699071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45956.295189699071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45956.295189699071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45956.295189699071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45956.295189699071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45956.295189699071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45956.295189699071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45956.295189699071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45956.295189699071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45956.295189699071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45956.295189699071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45956.295189699071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45956.295189699071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45956.295189699071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45956.295189699071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45956.295189699071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45956.295189699071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45956.295189699071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45956.295189699071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45956.295189699071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45956.295189699071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45956.295189699071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45956.295189699071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45956.295189699071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45956.295189699071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45956.295189699071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45956.295189699071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45956.295189699071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45956.295189699071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45956.295189699071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45956.295189699071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45956.295189699071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45956.295189699071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45956.295189699071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45956.295189699071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45956.295189699071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45956.295189699071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45956.295189699071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45956.295189699071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45956.295189699071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45956.295189699071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45956.295189699071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45956.295189699071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45956.295189699071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45956.295189699071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45956.295189699071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45956.295189699071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45956.295189699071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45956.295189699071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45956.295189699071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45956.295189699071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45956.295189699071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45956.295189699071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45956.295189699071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45956.295189699071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45956.295189699071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45956.295189699071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45956.295189699071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45956.295189699071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45956.295189699071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45956.295189699071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45956.295189699071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45956.295189699071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45956.295189699071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45956.295189699071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45956.295189699071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45956.295189699071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45956.295189699071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45956.295189699071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45956.295189699071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45956.295189699071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45956.295189699071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45956.295189699071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45956.295189699071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45956.295189699071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45956.295189699071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45956.295189699071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45956.295189699071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45956.295189699071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45956.295189699071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45956.295189699071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45956.295189699071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45956.295189699071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45956.295189699071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45956.295189699071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45956.295189699071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45956.295189699071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45956.295189699071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45956.295189699071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45956.295189699071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45956.295189699071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45956.295189699071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45956.295189699071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45956.295189699071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45956.295189699071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45956.295189699071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45956.295189699071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45956.295189699071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45956.295189699071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45956.295189699071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45956.295189699071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45956.295189699071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45956.295189699071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45956.295189699071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45956.295189699071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45956.295189699071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45956.295189699071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45956.295189699071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45956.295189699071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45956.295189699071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45956.295189699071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45956.295189699071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45956.295189699071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45956.295189699071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45956.295189699071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45956.295189699071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45956.295189699071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45956.295189699071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45956.295189699071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45956.295189699071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45956.295189699071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252.81447210647457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2.6604674768459518</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0.55683321758988313</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45956.295189699071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45956.295189699071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45956.295189699071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45956.295189699071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45956.295189699071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45956.295189699071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45956.295189699071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45956.295189699071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45956.295189699071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45956.295189699071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45956.295189699071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45956.295189699071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45956.295189699071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45956.295189699071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45956.295189699071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45956.295189699071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45956.295189699071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45956.295189699071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45956.295189699071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45956.295189699071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45956.295189699071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45956.295189699071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45956.295189699071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45956.295189699071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45956.295189699071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45956.295189699071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45956.295189699071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45956.295189699071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45956.295189699071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45956.295189699071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45956.295189699071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45956.295189699071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45956.295189699071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45956.295189699071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45956.295189699071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45956.295189699071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45956.295189699071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45956.295189699071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45956.295189699071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45956.295189699071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45956.295189699071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45956.295189699071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45956.295189699071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45956.295189699071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45956.295189699071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45956.295189699071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45956.295189699071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45956.295189699071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45956.295189699071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45956.295189699071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45956.295189699071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45956.295189699071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45956.295189699071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45956.295189699071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45956.295189699071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45956.295189699071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45956.295189699071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45956.295189699071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45956.295189699071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45956.295189699071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45956.295189699071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45956.295189699071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45956.295189699071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45956.295189699071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45956.295189699071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45956.295189699071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45956.295189699071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45956.295189699071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45956.295189699071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45956.295189699071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45956.295189699071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45956.295189699071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45956.295189699071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45956.295189699071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45956.295189699071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45956.295189699071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45956.295189699071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45956.295189699071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45956.295189699071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45956.295189699071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45956.295189699071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45956.295189699071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45956.295189699071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45956.295189699071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45956.295189699071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45956.295189699071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45956.295189699071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45956.295189699071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45956.295189699071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45956.295189699071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45956.295189699071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45956.295189699071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45956.295189699071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45956.295189699071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45956.295189699071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45956.295189699071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45956.295189699071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45956.295189699071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45956.295189699071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45956.295189699071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45956.295189699071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45956.295189699071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45956.295189699071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45956.295189699071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45956.295189699071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45956.295189699071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45956.295189699071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45956.295189699071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45956.295189699071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45956.295189699071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45956.295189699071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45956.295189699071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45956.295189699071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45956.295189699071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45956.295189699071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45956.295189699071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45956.295189699071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45956.295189699071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45956.295189699071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45956.295189699071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45956.295189699071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45956.295189699071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45956.295189699071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45956.295189699071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45956.295189699071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45956.295189699071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45956.295189699071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45956.295189699071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45956.295189699071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45956.295189699071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45956.295189699071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45956.295189699071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45956.295189699071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45956.295189699071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45956.295189699071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45956.295189699071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45956.295189699071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45956.295189699071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45956.295189699071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45956.295189699071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45956.295189699071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45956.295189699071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45956.295189699071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45956.295189699071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45956.295189699071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45956.295189699071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45956.295189699071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45956.295189699071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45956.295189699071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45956.295189699071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45956.295189699071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45956.295189699071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45956.295189699071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45956.295189699071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45956.295189699071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45956.295189699071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45956.295189699071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45956.295189699071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45956.295189699071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45956.295189699071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45956.295189699071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45956.295189699071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45956.295189699071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45956.295189699071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45956.295189699071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45956.295189699071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45956.295189699071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45956.295189699071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45956.295189699071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45956.295189699071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45956.295189699071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45956.295189699071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45956.295189699071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45956.295189699071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45956.295189699071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45956.295189699071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45956.295189699071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45956.295189699071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45956.295189699071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45956.295189699071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45956.295189699071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45956.295189699071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45956.295189699071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45956.295189699071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45956.295189699071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45956.295189699071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45956.295189699071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45956.295189699071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45956.295189699071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45956.295189699071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45956.295189699071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45956.295189699071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45956.295189699071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45956.295189699071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45956.295189699071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45956.295189699071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45956.295189699071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45956.295189699071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45956.295189699071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45956.295189699071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45956.295189699071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45956.295189699071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45956.295189699071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45956.295189699071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45956.295189699071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45956.295189699071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45956.295189699071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45956.295189699071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45956.295189699071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45956.295189699071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45956.295189699071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45956.295189699071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45956.295189699071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45956.295189699071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45956.295189699071</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45956.295189699071</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64.46312951388245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30.106312384254124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7.6340785879583564</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7.4715162030770443E-2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R5</v>
      </c>
      <c r="C6" s="152"/>
      <c r="D6" s="152" t="s">
        <v>34601</v>
      </c>
      <c r="E6" s="152"/>
      <c r="F6" s="153"/>
      <c r="G6" s="154">
        <f ca="1">IFERROR(NOW()-F6,"")</f>
        <v>45956.295189699071</v>
      </c>
      <c r="H6" s="153"/>
      <c r="I6" s="152" t="str">
        <f>IFERROR(VLOOKUP(D6,DB!A:F,6,0),"")</f>
        <v>SCECO</v>
      </c>
      <c r="J6" s="152" t="str">
        <f>IFERROR(VLOOKUP(D6,DB!A:G,7,0),"")</f>
        <v>Dead</v>
      </c>
      <c r="K6" s="152"/>
      <c r="L6" s="152" t="str">
        <f>IFERROR(VLOOKUP(D6,DB!A:I,9,0),"")</f>
        <v>Latis</v>
      </c>
    </row>
    <row r="7" spans="1:13" ht="15">
      <c r="A7" s="152"/>
      <c r="B7" s="152" t="str">
        <f>IFERROR(VLOOKUP(D7,DB!A:K,11,0),"")</f>
        <v>R5</v>
      </c>
      <c r="C7" s="152"/>
      <c r="D7" s="170" t="s">
        <v>36541</v>
      </c>
      <c r="E7" s="152"/>
      <c r="F7" s="153"/>
      <c r="G7" s="154">
        <f ca="1">IFERROR(NOW()-F7,"")</f>
        <v>45956.295189699071</v>
      </c>
      <c r="H7" s="153"/>
      <c r="I7" s="152" t="str">
        <f>IFERROR(VLOOKUP(D7,DB!A:F,6,0),"")</f>
        <v>SCECO</v>
      </c>
      <c r="J7" s="152" t="str">
        <f>IFERROR(VLOOKUP(D7,DB!A:G,7,0),"")</f>
        <v>Dead</v>
      </c>
      <c r="K7" s="152"/>
      <c r="L7" s="152" t="str">
        <f>IFERROR(VLOOKUP(D7,DB!A:I,9,0),"")</f>
        <v>Latis</v>
      </c>
    </row>
    <row r="8" spans="1:13" ht="15">
      <c r="A8" s="152"/>
      <c r="B8" s="152" t="str">
        <f>IFERROR(VLOOKUP(D8,DB!A:K,11,0),"")</f>
        <v>R5</v>
      </c>
      <c r="C8" s="152"/>
      <c r="D8" s="152" t="s">
        <v>31185</v>
      </c>
      <c r="E8" s="152"/>
      <c r="F8" s="153"/>
      <c r="G8" s="154">
        <f ca="1">IFERROR(NOW()-F8,"")</f>
        <v>45956.295189699071</v>
      </c>
      <c r="H8" s="153"/>
      <c r="I8" s="152" t="str">
        <f>IFERROR(VLOOKUP(D8,DB!A:F,6,0),"")</f>
        <v>SCECO</v>
      </c>
      <c r="J8" s="152" t="str">
        <f>IFERROR(VLOOKUP(D8,DB!A:G,7,0),"")</f>
        <v>Dead</v>
      </c>
      <c r="K8" s="152"/>
      <c r="L8" s="152" t="str">
        <f>IFERROR(VLOOKUP(D8,DB!A:I,9,0),"")</f>
        <v>Latis</v>
      </c>
    </row>
    <row r="9" spans="1:13" ht="15">
      <c r="A9" s="152"/>
      <c r="B9" s="152" t="str">
        <f>IFERROR(VLOOKUP(D9,DB!A:K,11,0),"")</f>
        <v>R5</v>
      </c>
      <c r="C9" s="152"/>
      <c r="D9" s="152" t="s">
        <v>30995</v>
      </c>
      <c r="E9" s="152"/>
      <c r="F9" s="153"/>
      <c r="G9" s="154">
        <f ca="1">IFERROR(NOW()-F9,"")</f>
        <v>45956.295189699071</v>
      </c>
      <c r="H9" s="153"/>
      <c r="I9" s="152" t="str">
        <f>IFERROR(VLOOKUP(D9,DB!A:F,6,0),"")</f>
        <v>SCECO</v>
      </c>
      <c r="J9" s="152" t="str">
        <f>IFERROR(VLOOKUP(D9,DB!A:G,7,0),"")</f>
        <v>Dead</v>
      </c>
      <c r="K9" s="152"/>
      <c r="L9" s="152" t="str">
        <f>IFERROR(VLOOKUP(D9,DB!A:I,9,0),"")</f>
        <v>Latis</v>
      </c>
    </row>
    <row r="10" spans="1:13" ht="15">
      <c r="A10" s="152"/>
      <c r="B10" s="152" t="str">
        <f>IFERROR(VLOOKUP(#REF!,DB!A:K,11,0),"")</f>
        <v/>
      </c>
      <c r="C10" s="152"/>
      <c r="D10" s="152"/>
      <c r="E10" s="152"/>
      <c r="F10" s="153"/>
      <c r="G10" s="154">
        <f ca="1">IFERROR(NOW()-F10,"")</f>
        <v>45956.295189699071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45956.295189699071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45956.295189699071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45956.295189699071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45956.295189699071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45956.295189699071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45956.295189699071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45956.295189699071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45956.295189699071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45956.295189699071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45956.295189699071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45956.295189699071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45956.295189699071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45956.295189699071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45956.295189699071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45956.295189699071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45956.295189699071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45956.295189699071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45956.295189699071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45956.295189699071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45956.295189699071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45956.295189699071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45956.295189699071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45956.295189699071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45956.295189699071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45956.295189699071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45956.295189699071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45956.295189699071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45956.295189699071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45956.295189699071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45956.295189699071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45956.295189699071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45956.295189699071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45956.295189699071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45956.295189699071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45956.295189699071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45956.295189699071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45956.295189699071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45956.295189699071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45956.295189699071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45956.295189699071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45956.295189699071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45956.295189699071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45956.295189699071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45956.295189699071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45956.295189699071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45956.295189699071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45956.295189699071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45956.295189699071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45956.295189699071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45956.295189699071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45956.295189699071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45956.295189699071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45956.295189699071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45956.295189699071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45956.295189699071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45956.295189699071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45956.295189699071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45956.295189699071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45956.295189699071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45956.295189699071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45956.295189699071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45956.295189699071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45956.295189699071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45956.295189699071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45956.295189699071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45956.295189699071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45956.295189699071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45956.295189699071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45956.295189699071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45956.295189699071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45956.295189699071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45956.295189699071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45956.295189699071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45956.295189699071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45956.295189699071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45956.295189699071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45956.295189699071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45956.295189699071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45956.295189699071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45956.295189699071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45956.295189699071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45956.295189699071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45956.295189699071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45956.295189699071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45956.295189699071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45956.295189699071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45956.295189699071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45956.295189699071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45956.295189699071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45956.295189699071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45956.295189699071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45956.295189699071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45956.295189699071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45956.295189699071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45956.295189699071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45956.295189699071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45956.295189699071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45956.295189699071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45956.295189699071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45956.295189699071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45956.295189699071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45956.295189699071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45956.295189699071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45956.295189699071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45956.295189699071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45956.295189699071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45956.295189699071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45956.295189699071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45956.295189699071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45956.295189699071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45956.295189699071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45956.295189699071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45956.295189699071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45956.295189699071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45956.295189699071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45956.295189699071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45956.295189699071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45956.295189699071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45956.295189699071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45956.295189699071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45956.295189699071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45956.295189699071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45956.295189699071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45956.295189699071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45956.295189699071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45956.295189699071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45956.295189699071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45956.295189699071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45956.295189699071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45956.295189699071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45956.295189699071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45956.295189699071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45956.295189699071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45956.295189699071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45956.295189699071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45956.295189699071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45956.295189699071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45956.295189699071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45956.295189699071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45956.295189699071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45956.295189699071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45956.295189699071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45956.295189699071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45956.295189699071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45956.295189699071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45956.295189699071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45956.295189699071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45956.295189699071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45956.295189699071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45956.295189699071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45956.295189699071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45956.295189699071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45956.295189699071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45956.295189699071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45956.295189699071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45956.295189699071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45956.295189699071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45956.295189699071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45956.295189699071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45956.295189699071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45956.295189699071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45956.295189699071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45956.295189699071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45956.295189699071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45956.295189699071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45956.295189699071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45956.295189699071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45956.295189699071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45956.295189699071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45956.295189699071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45956.295189699071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45956.295189699071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45956.295189699071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45956.295189699071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45956.295189699071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45956.295189699071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45956.295189699071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45956.295189699071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45956.295189699071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45956.295189699071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45956.295189699071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45956.295189699071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45956.295189699071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45956.295189699071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45956.295189699071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45956.295189699071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45956.295189699071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45956.295189699071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45956.295189699071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45956.295189699071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45956.295189699071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45956.295189699071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45956.295189699071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45956.295189699071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45956.295189699071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45956.295189699071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45956.295189699071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45956.295189699071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45956.295189699071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45956.295189699071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45956.295189699071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45956.295189699071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45956.295189699071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45956.295189699071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45956.295189699071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45956.295189699071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45956.295189699071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45956.295189699071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45956.295189699071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45956.295189699071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45956.295189699071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45956.295189699071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45956.295189699071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45956.295189699071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45956.295189699071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45956.295189699071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45956.295189699071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45956.295189699071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45956.295189699071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45956.295189699071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45956.295189699071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45956.295189699071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45956.295189699071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45956.295189699071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45956.295189699071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45956.295189699071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45956.295189699071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45956.295189699071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45956.295189699071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45956.295189699071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45956.295189699071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45956.295189699071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45956.295189699071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45956.295189699071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45956.295189699071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45956.295189699071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45956.295189699071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45956.295189699071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45956.295189699071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45956.295189699071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45956.295189699071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45956.295189699071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45956.295189699071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45956.295189699071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45956.295189699071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45956.295189699071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45956.295189699071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45956.295189699071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45956.295189699071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45956.295189699071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45956.295189699071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45956.295189699071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45956.295189699071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45956.295189699071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45956.295189699071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45956.295189699071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45956.295189699071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45956.295189699071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45956.295189699071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45956.295189699071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45956.295189699071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45956.295189699071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45956.295189699071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45956.295189699071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45956.295189699071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45956.295189699071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45956.295189699071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45956.295189699071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45956.295189699071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45956.295189699071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45956.295189699071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45956.295189699071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45956.295189699071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45956.295189699071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45956.295189699071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45956.295189699071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45956.295189699071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45956.295189699071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45956.295189699071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45956.295189699071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45956.295189699071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45956.295189699071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45956.295189699071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45956.295189699071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45956.295189699071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45956.295189699071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45956.295189699071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45956.295189699071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45956.295189699071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45956.295189699071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45956.295189699071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45956.295189699071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45956.295189699071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45956.295189699071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45956.295189699071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45956.295189699071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45956.295189699071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45956.295189699071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45956.295189699071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45956.295189699071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45956.295189699071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45956.295189699071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45956.295189699071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45956.295189699071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45956.295189699071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45956.295189699071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45956.295189699071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45956.295189699071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45956.295189699071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45956.295189699071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45956.295189699071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45956.295189699071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45956.295189699071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45956.295189699071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45956.295189699071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45956.295189699071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45956.295189699071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45956.295189699071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45956.295189699071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45956.295189699071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45956.295189699071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45956.295189699071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45956.295189699071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45956.295189699071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45956.295189699071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45956.295189699071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45956.295189699071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45956.295189699071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45956.295189699071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45956.295189699071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45956.295189699071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45956.295189699071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45956.295189699071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45956.295189699071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45956.295189699071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45956.295189699071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45956.295189699071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45956.295189699071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45956.295189699071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45956.295189699071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45956.295189699071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45956.295189699071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45956.295189699071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45956.295189699071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45956.295189699071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45956.295189699071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45956.295189699071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45956.295189699071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45956.295189699071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45956.295189699071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45956.295189699071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45956.295189699071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45956.295189699071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45956.295189699071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45956.295189699071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45956.295189699071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45956.295189699071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45956.295189699071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45956.295189699071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45956.295189699071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45956.295189699071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45956.295189699071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45956.295189699071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45956.295189699071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45956.295189699071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45956.295189699071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45956.295189699071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45956.295189699071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45956.295189699071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45956.295189699071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45956.295189699071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45956.295189699071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45956.295189699071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45956.295189699071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45956.295189699071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45956.295189699071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45956.295189699071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45956.295189699071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45956.295189699071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45956.295189699071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45956.295189699071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45956.295189699071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45956.295189699071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45956.295189699071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45956.295189699071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45956.295189699071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45956.295189699071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45956.295189699071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45956.295189699071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45956.295189699071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45956.295189699071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45956.295189699071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45956.295189699071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45956.295189699071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45956.295189699071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45956.295189699071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45956.295189699071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45956.295189699071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45956.295189699071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45956.295189699071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45956.295189699071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45956.295189699071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45956.295189699071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45956.295189699071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45956.295189699071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45956.295189699071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45956.295189699071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45956.295189699071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45956.295189699071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45956.295189699071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45956.295189699071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45956.295189699071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45956.295189699071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45956.295189699071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45956.295189699071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45956.295189699071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45956.295189699071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45956.295189699071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45956.295189699071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45956.295189699071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45956.295189699071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45956.295189699071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45956.295189699071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45956.295189699071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45956.295189699071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45956.295189699071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45956.295189699071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45956.295189699071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45956.295189699071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45956.295189699071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45956.295189699071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45956.295189699071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45956.295189699071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45956.295189699071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45956.295189699071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45956.295189699071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45956.295189699071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45956.295189699071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45956.295189699071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45956.295189699071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45956.295189699071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45956.295189699071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45956.295189699071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45956.295189699071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45956.295189699071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45956.295189699071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45956.295189699071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45956.295189699071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45956.295189699071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45956.295189699071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45956.295189699071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45956.295189699071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45956.295189699071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0.19077997684507864</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1</v>
      </c>
      <c r="D3" s="103" t="s">
        <v>32967</v>
      </c>
      <c r="E3" s="106"/>
      <c r="F3" s="107"/>
      <c r="G3" s="77">
        <f ca="1">IFERROR(NOW()-F3,"-")</f>
        <v>45956.295189699071</v>
      </c>
      <c r="H3" s="107">
        <v>45956.255972222221</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45956.295189699071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45956.295189699071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45956.295189699071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45956.295189699071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45956.295189699071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45956.295189699071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45956.295189699071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45956.295189699071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45956.295189699071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45956.295189699071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45956.295189699071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45956.295189699071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45956.295189699071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45956.295189699071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45956.295189699071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45956.295189699071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45956.295189699071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45956.295189699071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45956.295189699071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45956.295189699071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45956.295189699071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45956.295189699071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45956.295189699071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45956.295189699071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45956.295189699071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45956.295189699071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45956.295189699071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45956.295189699071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45956.295189699071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45956.295189699071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45956.295189699071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45956.295189699071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45956.295189699071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45956.295189699071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45956.295189699071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45956.295189699071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45956.295189699071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45956.295189699071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45956.295189699071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45956.295189699071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45956.295189699071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45956.295189699071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45956.295189699071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45956.295189699071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45956.295189699071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45956.295189699071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45956.295189699071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45956.295189699071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45956.295189699071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45956.295189699071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45956.295189699071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45956.295189699071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45956.295189699071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45956.295189699071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45956.295189699071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45956.295189699071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45956.295189699071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45956.295189699071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45956.295189699071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45956.295189699071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45956.295189699071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45956.295189699071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45956.295189699071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45956.295189699071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45956.295189699071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45956.295189699071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45956.295189699071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45956.295189699071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45956.295189699071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45956.295189699071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45956.295189699071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45956.295189699071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45956.295189699071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45956.295189699071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45956.295189699071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45956.295189699071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45956.295189699071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45956.295189699071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45956.295189699071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45956.295189699071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45956.295189699071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45956.295189699071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45956.295189699071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45956.295189699071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45956.295189699071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45956.295189699071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45956.295189699071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45956.295189699071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45956.295189699071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45956.295189699071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45956.295189699071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45956.295189699071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45956.295189699071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45956.295189699071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45956.295189699071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45956.295189699071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45956.295189699071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45956.295189699071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45956.295189699071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45956.295189699071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45956.295189699071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45956.295189699071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45956.295189699071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45956.295189699071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45956.295189699071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45956.295189699071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45956.295189699071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45956.295189699071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45956.295189699071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45956.295189699071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45956.295189699071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45956.295189699071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45956.295189699071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45956.295189699071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45956.295189699071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45956.295189699071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45956.295189699071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45956.295189699071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45956.295189699071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45956.295189699071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45956.295189699071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45956.295189699071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45956.295189699071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45956.295189699071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45956.295189699071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45956.295189699071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45956.295189699071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45956.295189699071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45956.295189699071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45956.295189699071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2025-10-26T04:06:54Z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