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83" documentId="120_S{2AC9BD13-BADA-5192-A53E-5A8FF88502F6}" xr6:coauthVersionLast="47" xr6:coauthVersionMax="47" xr10:uidLastSave="{AE2D4F45-4C87-4053-9D37-72B0C9EF107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I6" i="4"/>
  <c r="J6"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<sst xmlns="http://schemas.openxmlformats.org/spreadsheetml/2006/main" count="181600" uniqueCount="39214">
  <si>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</si>
  <si>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</si>
  <si>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</si>
  <si>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</si>
  <si>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</si>
  <si>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</si>
  <si>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</si>
  <si>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</si>
  <si>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</si>
  <si>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</si>
  <si>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</si>
  <si>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</si>
  <si>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</si>
  <si>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</si>
  <si>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</si>
  <si>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</si>
  <si>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</si>
  <si>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</si>
  <si>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</si>
  <si>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</si>
  <si>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</si>
  <si>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</si>
  <si>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</si>
  <si>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</si>
  <si>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</si>
  <si>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</si>
  <si>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</si>
  <si>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</si>
  <si>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</si>
  <si>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</si>
  <si>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</si>
  <si>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</si>
  <si>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</si>
  <si>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</si>
  <si>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</si>
  <si>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</si>
  <si>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</si>
  <si>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</si>
  <si>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</si>
  <si>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</si>
  <si>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</si>
  <si>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</si>
  <si>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</si>
  <si>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</si>
  <si>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</si>
  <si>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</si>
  <si>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</si>
  <si>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</si>
  <si>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</si>
  <si>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</si>
  <si>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</si>
  <si>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</si>
  <si>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</si>
  <si>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</si>
  <si>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</si>
  <si>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</si>
  <si>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</si>
  <si>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</si>
  <si>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</si>
  <si>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</si>
  <si>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</si>
  <si>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</si>
  <si>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</si>
  <si>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</si>
  <si>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</si>
  <si>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</si>
  <si>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</si>
  <si>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</si>
  <si>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</si>
  <si>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</si>
  <si>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</si>
  <si>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</si>
  <si>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</si>
  <si>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</si>
  <si>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</si>
  <si>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</si>
  <si>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</si>
  <si>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</si>
  <si>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</si>
  <si>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</si>
  <si>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</si>
  <si>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</si>
  <si>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</si>
  <si>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</si>
  <si>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</si>
  <si>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</si>
  <si>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</si>
  <si>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</si>
  <si>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</si>
  <si>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</si>
  <si>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</si>
  <si>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</si>
  <si>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</si>
  <si>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</si>
  <si>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</si>
  <si>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</si>
  <si>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</si>
  <si>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</si>
  <si>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</si>
  <si>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</si>
  <si>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</si>
  <si>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</si>
  <si>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</si>
  <si>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</si>
  <si>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</si>
  <si>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</si>
  <si>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</si>
  <si>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</si>
  <si>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</si>
  <si>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</si>
  <si>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</si>
  <si>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</si>
  <si>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</si>
  <si>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</si>
  <si>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</si>
  <si>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</si>
  <si>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</si>
  <si>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</si>
  <si>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</si>
  <si>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</si>
  <si>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</si>
  <si>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</si>
  <si>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</si>
  <si>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</si>
  <si>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</si>
  <si>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</si>
  <si>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</si>
  <si>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</si>
  <si>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</si>
  <si>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</si>
  <si>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</si>
  <si>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</si>
  <si>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</si>
  <si>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</si>
  <si>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</si>
  <si>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</si>
  <si>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</si>
  <si>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</si>
  <si>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</si>
  <si>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</si>
  <si>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</si>
  <si>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</si>
  <si>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</si>
  <si>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</si>
  <si>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</si>
  <si>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</si>
  <si>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</si>
  <si>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</si>
  <si>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</si>
  <si>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</si>
  <si>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</si>
  <si>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</si>
  <si>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</si>
  <si>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</si>
  <si>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</si>
  <si>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</si>
  <si>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</si>
  <si>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</si>
  <si>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</si>
  <si>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</si>
  <si>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</si>
  <si>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</si>
  <si>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</si>
  <si>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</si>
  <si>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</si>
  <si>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</si>
  <si>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</si>
  <si>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</si>
  <si>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</si>
  <si>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</si>
  <si>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</si>
  <si>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</si>
  <si>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</si>
  <si>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</si>
  <si>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</si>
  <si>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</si>
  <si>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</si>
  <si>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</si>
  <si>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</si>
  <si>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</si>
  <si>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</si>
  <si>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</si>
  <si>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</si>
  <si>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</si>
  <si>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</si>
  <si>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</si>
  <si>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</si>
  <si>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</si>
  <si>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</si>
  <si>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</si>
  <si>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</si>
  <si>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</si>
  <si>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</si>
  <si>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</si>
  <si>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</si>
  <si>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</si>
  <si>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</si>
  <si>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</si>
  <si>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</si>
  <si>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</si>
  <si>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</si>
  <si>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</si>
  <si>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</si>
  <si>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</si>
  <si>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</si>
  <si>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</si>
  <si>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</si>
  <si>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</si>
  <si>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</si>
  <si>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</si>
  <si>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</si>
  <si>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</si>
  <si>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</si>
  <si>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</si>
  <si>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</si>
  <si>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</si>
  <si>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</si>
  <si>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</si>
  <si>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</si>
  <si>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</si>
  <si>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</si>
  <si>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</si>
  <si>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</si>
  <si>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</si>
  <si>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</si>
  <si>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</si>
  <si>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</si>
  <si>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</si>
  <si>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</si>
  <si>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</si>
  <si>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</si>
  <si>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</si>
  <si>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</si>
  <si>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</si>
  <si>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</si>
  <si>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</si>
  <si>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</si>
  <si>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</si>
  <si>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</si>
  <si>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</si>
  <si>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</si>
  <si>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</si>
  <si>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</si>
  <si>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</si>
  <si>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</si>
  <si>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</si>
  <si>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</si>
  <si>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</si>
  <si>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</si>
  <si>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</si>
  <si>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</si>
  <si>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</si>
  <si>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</si>
  <si>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</si>
  <si>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</si>
  <si>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</si>
  <si>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</si>
  <si>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</si>
  <si>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</si>
  <si>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</si>
  <si>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</si>
  <si>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</si>
  <si>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</si>
  <si>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</si>
  <si>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</si>
  <si>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</si>
  <si>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</si>
  <si>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</si>
  <si>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</si>
  <si>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</si>
  <si>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</si>
  <si>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</si>
  <si>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</si>
  <si>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</si>
  <si>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</si>
  <si>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</si>
  <si>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</si>
  <si>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</si>
  <si>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</si>
  <si>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</si>
  <si>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</si>
  <si>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</si>
  <si>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</si>
  <si>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</si>
  <si>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</si>
  <si>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</si>
  <si>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</si>
  <si>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</si>
  <si>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</si>
  <si>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</si>
  <si>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</si>
  <si>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</si>
  <si>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</si>
  <si>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</si>
  <si>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</si>
  <si>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</si>
  <si>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</si>
  <si>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</si>
  <si>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</si>
  <si>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</si>
  <si>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</si>
  <si>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</si>
  <si>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</si>
  <si>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</si>
  <si>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</si>
  <si>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</si>
  <si>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</si>
  <si>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</si>
  <si>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</si>
  <si>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</si>
  <si>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</si>
  <si>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</si>
  <si>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</si>
  <si>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</si>
  <si>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</si>
  <si>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</si>
  <si>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</si>
  <si>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</si>
  <si>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</si>
  <si>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</si>
  <si>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</si>
  <si>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</si>
  <si>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</si>
  <si>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</si>
  <si>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</si>
  <si>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</si>
  <si>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</si>
  <si>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</si>
  <si>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</si>
  <si>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</si>
  <si>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</si>
  <si>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</si>
  <si>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</si>
  <si>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</si>
  <si>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</si>
  <si>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</si>
  <si>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</si>
  <si>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</si>
  <si>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</si>
  <si>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</si>
  <si>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</si>
  <si>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</si>
  <si>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</si>
  <si>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</si>
  <si>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</si>
  <si>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</si>
  <si>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</si>
  <si>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</si>
  <si>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</si>
  <si>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</si>
  <si>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</si>
  <si>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</si>
  <si>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</si>
  <si>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</si>
  <si>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</si>
  <si>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</si>
  <si>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</si>
  <si>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</si>
  <si>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</si>
  <si>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</si>
  <si>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</si>
  <si>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</si>
  <si>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</si>
  <si>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</si>
  <si>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</si>
  <si>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</si>
  <si>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</si>
  <si>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</si>
  <si>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</si>
  <si>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</si>
  <si>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</si>
  <si>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</si>
  <si>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</si>
  <si>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</si>
  <si>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</si>
  <si>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</si>
  <si>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</si>
  <si>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</si>
  <si>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</si>
  <si>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</si>
  <si>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</si>
  <si>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</si>
  <si>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</si>
  <si>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</si>
  <si>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</si>
  <si>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</si>
  <si>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</si>
  <si>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</si>
  <si>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</si>
  <si>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</si>
  <si>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</si>
  <si>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</si>
  <si>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</si>
  <si>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</si>
  <si>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</si>
  <si>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</si>
  <si>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</si>
  <si>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</si>
  <si>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</si>
  <si>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</si>
  <si>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</si>
  <si>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</si>
  <si>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</si>
  <si>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</si>
  <si>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</si>
  <si>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</si>
  <si>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</si>
  <si>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</si>
  <si>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</si>
  <si>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</si>
  <si>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</si>
  <si>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</si>
  <si>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</si>
  <si>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</si>
  <si>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</si>
  <si>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</si>
  <si>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</si>
  <si>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</si>
  <si>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</si>
  <si>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</si>
  <si>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</si>
  <si>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</si>
  <si>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</si>
  <si>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</si>
  <si>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</si>
  <si>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</si>
  <si>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</si>
  <si>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</si>
  <si>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</si>
  <si>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</si>
  <si>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</si>
  <si>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</si>
  <si>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</si>
  <si>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</si>
  <si>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</si>
  <si>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</si>
  <si>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</si>
  <si>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</si>
  <si>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</si>
  <si>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</si>
  <si>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</si>
  <si>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</si>
  <si>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</si>
  <si>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</si>
  <si>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</si>
  <si>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</si>
  <si>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</si>
  <si>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</si>
  <si>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</si>
  <si>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</si>
  <si>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</si>
  <si>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</si>
  <si>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</si>
  <si>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</si>
  <si>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</si>
  <si>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</si>
  <si>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</si>
  <si>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</si>
  <si>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</si>
  <si>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</si>
  <si>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</si>
  <si>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</si>
  <si>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</si>
  <si>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</si>
  <si>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</si>
  <si>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</si>
  <si>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</si>
  <si>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</si>
  <si>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</si>
  <si>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</si>
  <si>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</si>
  <si>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</si>
  <si>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</si>
  <si>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</si>
  <si>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</si>
  <si>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</si>
  <si>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</si>
  <si>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</si>
  <si>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</si>
  <si>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</si>
  <si>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</si>
  <si>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</si>
  <si>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</si>
  <si>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</si>
  <si>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</si>
  <si>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</si>
  <si>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</si>
  <si>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</si>
  <si>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</si>
  <si>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</si>
  <si>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</si>
  <si>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</si>
  <si>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</si>
  <si>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</si>
  <si>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</si>
  <si>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</si>
  <si>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</si>
  <si>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</si>
  <si>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</si>
  <si>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</si>
  <si>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</si>
  <si>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</si>
  <si>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</si>
  <si>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</si>
  <si>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</si>
  <si>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</si>
  <si>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</si>
  <si>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</si>
  <si>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</si>
  <si>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</si>
  <si>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</si>
  <si>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</si>
  <si>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</si>
  <si>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</si>
  <si>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</si>
  <si>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</si>
  <si>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</si>
  <si>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</si>
  <si>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</si>
  <si>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</si>
  <si>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</si>
  <si>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</si>
  <si>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</si>
  <si>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</si>
  <si>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</si>
  <si>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</si>
  <si>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</si>
  <si>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</si>
  <si>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</si>
  <si>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</si>
  <si>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</si>
  <si>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</si>
  <si>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</si>
  <si>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</si>
  <si>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</si>
  <si>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</si>
  <si>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</si>
  <si>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</si>
  <si>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</si>
  <si>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</si>
  <si>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</si>
  <si>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</si>
  <si>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</si>
  <si>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</si>
  <si>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</si>
  <si>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</si>
  <si>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</si>
  <si>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</si>
  <si>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</si>
  <si>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</si>
  <si>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</si>
  <si>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</si>
  <si>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</si>
  <si>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</si>
  <si>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</si>
  <si>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</si>
  <si>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</si>
  <si>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</si>
  <si>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</si>
  <si>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</si>
  <si>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</si>
  <si>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</si>
  <si>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</si>
  <si>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</si>
  <si>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</si>
  <si>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</si>
  <si>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</si>
  <si>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</si>
  <si>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</si>
  <si>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</si>
  <si>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</si>
  <si>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</si>
  <si>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</si>
  <si>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</si>
  <si>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</si>
  <si>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</si>
  <si>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</si>
  <si>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</si>
  <si>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</si>
  <si>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</si>
  <si>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</si>
  <si>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</si>
  <si>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</si>
  <si>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</si>
  <si>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</si>
  <si>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</si>
  <si>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</si>
  <si>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</si>
  <si>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</si>
  <si>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</si>
  <si>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</si>
  <si>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</si>
  <si>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</si>
  <si>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</si>
  <si>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</si>
  <si>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</si>
  <si>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</si>
  <si>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</si>
  <si>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</si>
  <si>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</si>
  <si>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</si>
  <si>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</si>
  <si>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</si>
  <si>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</si>
  <si>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</si>
  <si>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</si>
  <si>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</si>
  <si>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</si>
  <si>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</si>
  <si>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</si>
  <si>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</si>
  <si>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</si>
  <si>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</si>
  <si>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</si>
  <si>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</si>
  <si>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</si>
  <si>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</si>
  <si>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</si>
  <si>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</si>
  <si>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</si>
  <si>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</si>
  <si>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</si>
  <si>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</si>
  <si>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</si>
  <si>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</si>
  <si>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</si>
  <si>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</si>
  <si>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</si>
  <si>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</si>
  <si>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</si>
  <si>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</si>
  <si>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</si>
  <si>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</si>
  <si>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</si>
  <si>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</si>
  <si>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</si>
  <si>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</si>
  <si>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</si>
  <si>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</si>
  <si>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</si>
  <si>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</si>
  <si>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</si>
  <si>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</si>
  <si>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</si>
  <si>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</si>
  <si>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</si>
  <si>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</si>
  <si>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</si>
  <si>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</si>
  <si>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</si>
  <si>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</si>
  <si>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</si>
  <si>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</si>
  <si>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</si>
  <si>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</si>
  <si>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</si>
  <si>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</si>
  <si>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</si>
  <si>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</si>
  <si>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</si>
  <si>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</si>
  <si>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</si>
  <si>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</si>
  <si>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</si>
  <si>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</si>
  <si>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</si>
  <si>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</si>
  <si>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</si>
  <si>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</si>
  <si>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</si>
  <si>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</si>
  <si>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</si>
  <si>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</si>
  <si>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</si>
  <si>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</si>
  <si>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</si>
  <si>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</si>
  <si>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</si>
  <si>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</si>
  <si>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</si>
  <si>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</si>
  <si>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</si>
  <si>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</si>
  <si>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</si>
  <si>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</si>
  <si>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</si>
  <si>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</si>
  <si>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</si>
  <si>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</si>
  <si>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</si>
  <si>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</si>
  <si>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</si>
  <si>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</si>
  <si>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</si>
  <si>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</si>
  <si>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</si>
  <si>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</si>
  <si>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</si>
  <si>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</si>
  <si>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</si>
  <si>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</si>
  <si>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</si>
  <si>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</si>
  <si>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</si>
  <si>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</si>
  <si>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</si>
  <si>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</si>
  <si>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</si>
  <si>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</si>
  <si>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</si>
  <si>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</si>
  <si>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</si>
  <si>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</si>
  <si>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</si>
  <si>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</si>
  <si>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</si>
  <si>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</si>
  <si>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</si>
  <si>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</si>
  <si>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</si>
  <si>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</si>
  <si>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</si>
  <si>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</si>
  <si>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</si>
  <si>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</si>
  <si>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</si>
  <si>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</si>
  <si>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</si>
  <si>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</si>
  <si>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</si>
  <si>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</si>
  <si>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</si>
  <si>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</si>
  <si>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</si>
  <si>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</si>
  <si>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</si>
  <si>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</si>
  <si>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</si>
  <si>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</si>
  <si>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</si>
  <si>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</si>
  <si>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</si>
  <si>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</si>
  <si>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</si>
  <si>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</si>
  <si>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</si>
  <si>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</si>
  <si>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</si>
  <si>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</si>
  <si>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</si>
  <si>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</si>
  <si>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</si>
  <si>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</si>
  <si>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</si>
  <si>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</si>
  <si>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</si>
  <si>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</si>
  <si>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</si>
  <si>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</si>
  <si>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</si>
  <si>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</si>
  <si>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</si>
  <si>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</si>
  <si>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</si>
  <si>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</si>
  <si>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</si>
  <si>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</si>
  <si>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</si>
  <si>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</si>
  <si>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</si>
  <si>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</si>
  <si>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</si>
  <si>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</si>
  <si>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</si>
  <si>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</si>
  <si>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</si>
  <si>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</si>
  <si>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</si>
  <si>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</si>
  <si>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</si>
  <si>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</si>
  <si>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</si>
  <si>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</si>
  <si>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</si>
  <si>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</si>
  <si>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</si>
  <si>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</si>
  <si>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</si>
  <si>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</si>
  <si>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</si>
  <si>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</si>
  <si>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</si>
  <si>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</si>
  <si>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</si>
  <si>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</si>
  <si>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</si>
  <si>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</si>
  <si>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</si>
  <si>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</si>
  <si>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</si>
  <si>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</si>
  <si>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</si>
  <si>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</si>
  <si>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</si>
  <si>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</si>
  <si>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</si>
  <si>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</si>
  <si>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</si>
  <si>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</si>
  <si>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</si>
  <si>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</si>
  <si>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</si>
  <si>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</si>
  <si>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</si>
  <si>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</si>
  <si>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</si>
  <si>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</si>
  <si>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</si>
  <si>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</si>
  <si>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</si>
  <si>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</si>
  <si>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</si>
  <si>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</si>
  <si>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</si>
  <si>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</si>
  <si>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</si>
  <si>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</si>
  <si>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</si>
  <si>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</si>
  <si>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</si>
  <si>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</si>
  <si>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</si>
  <si>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</si>
  <si>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</si>
  <si>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</si>
  <si>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</si>
  <si>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</si>
  <si>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</si>
  <si>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</si>
  <si>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</si>
  <si>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</si>
  <si>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</si>
  <si>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</si>
  <si>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</si>
  <si>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</si>
  <si>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</si>
  <si>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</si>
  <si>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</si>
  <si>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</si>
  <si>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</si>
  <si>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</si>
  <si>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</si>
  <si>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</si>
  <si>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</si>
  <si>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</si>
  <si>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</si>
  <si>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</si>
  <si>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</si>
  <si>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</si>
  <si>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</si>
  <si>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</si>
  <si>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</si>
  <si>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</si>
  <si>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</si>
  <si>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</si>
  <si>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</si>
  <si>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</si>
  <si>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</si>
  <si>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</si>
  <si>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</si>
  <si>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</si>
  <si>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</si>
  <si>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</si>
  <si>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</si>
  <si>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</si>
  <si>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</si>
  <si>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</si>
  <si>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</si>
  <si>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</si>
  <si>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</si>
  <si>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</si>
  <si>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</si>
  <si>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</si>
  <si>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</si>
  <si>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</si>
  <si>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</si>
  <si>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</si>
  <si>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</si>
  <si>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</si>
  <si>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</si>
  <si>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</si>
  <si>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</si>
  <si>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</si>
  <si>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</si>
  <si>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</si>
  <si>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</si>
  <si>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</si>
  <si>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</si>
  <si>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</si>
  <si>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</si>
  <si>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</si>
  <si>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</si>
  <si>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</si>
  <si>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</si>
  <si>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</si>
  <si>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</si>
  <si>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</si>
  <si>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</si>
  <si>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</si>
  <si>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</si>
  <si>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</si>
  <si>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</si>
  <si>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</si>
  <si>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</si>
  <si>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</si>
  <si>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</si>
  <si>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</si>
  <si>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</si>
  <si>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</si>
  <si>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</si>
  <si>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</si>
  <si>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</si>
  <si>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</si>
  <si>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</si>
  <si>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</si>
  <si>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</si>
  <si>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</si>
  <si>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</si>
  <si>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</si>
  <si>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</si>
  <si>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</si>
  <si>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</si>
  <si>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</si>
  <si>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</si>
  <si>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</si>
  <si>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</si>
  <si>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</si>
  <si>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</si>
  <si>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</si>
  <si>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</si>
  <si>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</si>
  <si>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</si>
  <si>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</si>
  <si>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</si>
  <si>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</si>
  <si>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</si>
  <si>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</si>
  <si>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</si>
  <si>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</si>
  <si>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</si>
  <si>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</si>
  <si>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</si>
  <si>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</si>
  <si>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</si>
  <si>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</si>
  <si>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</si>
  <si>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</si>
  <si>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</si>
  <si>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</si>
  <si>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</si>
  <si>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</si>
  <si>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</si>
  <si>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</si>
  <si>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</si>
  <si>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</si>
  <si>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</si>
  <si>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</si>
  <si>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</si>
  <si>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</si>
  <si>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</si>
  <si>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</si>
  <si>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</si>
  <si>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</si>
  <si>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</si>
  <si>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</si>
  <si>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</si>
  <si>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</si>
  <si>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</si>
  <si>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</si>
  <si>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</si>
  <si>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</si>
  <si>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</si>
  <si>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</si>
  <si>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</si>
  <si>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</si>
  <si>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</si>
  <si>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</si>
  <si>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</si>
  <si>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</si>
  <si>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</si>
  <si>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</si>
  <si>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</si>
  <si>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</si>
  <si>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</si>
  <si>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</si>
  <si>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</si>
  <si>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</si>
  <si>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</si>
  <si>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</si>
  <si>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</si>
  <si>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</si>
  <si>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</si>
  <si>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</si>
  <si>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</si>
  <si>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</si>
  <si>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</si>
  <si>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</si>
  <si>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</si>
  <si>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</si>
  <si>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</si>
  <si>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</si>
  <si>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</si>
  <si>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</si>
  <si>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</si>
  <si>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</si>
  <si>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</si>
  <si>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</si>
  <si>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</si>
  <si>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</si>
  <si>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</si>
  <si>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</si>
  <si>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</si>
  <si>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</si>
  <si>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</si>
  <si>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</si>
  <si>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</si>
  <si>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</si>
  <si>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</si>
  <si>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</si>
  <si>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</si>
  <si>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</si>
  <si>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</si>
  <si>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</si>
  <si>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</si>
  <si>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</si>
  <si>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</si>
  <si>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</si>
  <si>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</si>
  <si>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</si>
  <si>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</si>
  <si>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</si>
  <si>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</si>
  <si>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</si>
  <si>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</si>
  <si>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</si>
  <si>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</si>
  <si>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</si>
  <si>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</si>
  <si>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</si>
  <si>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</si>
  <si>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</si>
  <si>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</si>
  <si>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</si>
  <si>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</si>
  <si>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</si>
  <si>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</si>
  <si>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</si>
  <si>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</si>
  <si>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</si>
  <si>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</si>
  <si>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</si>
  <si>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</si>
  <si>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</si>
  <si>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</si>
  <si>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</si>
  <si>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</si>
  <si>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</si>
  <si>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</si>
  <si>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</si>
  <si>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</si>
  <si>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</si>
  <si>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</si>
  <si>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</si>
  <si>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</si>
  <si>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</si>
  <si>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</si>
  <si>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</si>
  <si>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</si>
  <si>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</si>
  <si>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</si>
  <si>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</si>
  <si>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</si>
  <si>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</si>
  <si>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</si>
  <si>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</si>
  <si>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</si>
  <si>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</si>
  <si>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</si>
  <si>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</si>
  <si>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</si>
  <si>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</si>
  <si>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</si>
  <si>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</si>
  <si>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</si>
  <si>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</si>
  <si>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</si>
  <si>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</si>
  <si>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</si>
  <si>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</si>
  <si>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</si>
  <si>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</si>
  <si>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</si>
  <si>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</si>
  <si>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</si>
  <si>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</si>
  <si>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</si>
  <si>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</si>
  <si>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</si>
  <si>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</si>
  <si>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</si>
  <si>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</si>
  <si>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</si>
  <si>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</si>
  <si>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</si>
  <si>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</si>
  <si>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</si>
  <si>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</si>
  <si>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</si>
  <si>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</si>
  <si>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</si>
  <si>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</si>
  <si>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</si>
  <si>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</si>
  <si>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</si>
  <si>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</si>
  <si>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</si>
  <si>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</si>
  <si>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</si>
  <si>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</si>
  <si>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</si>
  <si>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</si>
  <si>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</si>
  <si>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</si>
  <si>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</si>
  <si>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</si>
  <si>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</si>
  <si>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</si>
  <si>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</si>
  <si>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</si>
  <si>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</si>
  <si>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</si>
  <si>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</si>
  <si>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</si>
  <si>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</si>
  <si>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</si>
  <si>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</si>
  <si>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</si>
  <si>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</si>
  <si>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</si>
  <si>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</si>
  <si>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</si>
  <si>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</si>
  <si>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</si>
  <si>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</si>
  <si>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</si>
  <si>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</si>
  <si>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</si>
  <si>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</si>
  <si>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</si>
  <si>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</si>
  <si>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</si>
  <si>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</si>
  <si>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</si>
  <si>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</si>
  <si>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</si>
  <si>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</si>
  <si>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</si>
  <si>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</si>
  <si>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</si>
  <si>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</si>
  <si>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</si>
  <si>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</si>
  <si>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</si>
  <si>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</si>
  <si>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</si>
  <si>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</si>
  <si>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</si>
  <si>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</si>
  <si>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</si>
  <si>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</si>
  <si>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</si>
  <si>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</si>
  <si>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</si>
  <si>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</si>
  <si>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</si>
  <si>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</si>
  <si>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</si>
  <si>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</si>
  <si>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</si>
  <si>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</si>
  <si>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</si>
  <si>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</si>
  <si>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</si>
  <si>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</si>
  <si>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</si>
  <si>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</si>
  <si>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</si>
  <si>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</si>
  <si>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</si>
  <si>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</si>
  <si>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</si>
  <si>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</si>
  <si>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</si>
  <si>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</si>
  <si>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</si>
  <si>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</si>
  <si>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</si>
  <si>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</si>
  <si>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</si>
  <si>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</si>
  <si>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</si>
  <si>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</si>
  <si>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</si>
  <si>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</si>
  <si>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</si>
  <si>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</si>
  <si>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</si>
  <si>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</si>
  <si>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</si>
  <si>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</si>
  <si>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</si>
  <si>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</si>
  <si>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</si>
  <si>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</si>
  <si>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</si>
  <si>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</si>
  <si>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</si>
  <si>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</si>
  <si>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</si>
  <si>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</si>
  <si>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</si>
  <si>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</si>
  <si>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</si>
  <si>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</si>
  <si>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</si>
  <si>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</si>
  <si>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</si>
  <si>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</si>
  <si>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</si>
  <si>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</si>
  <si>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</si>
  <si>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</si>
  <si>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</si>
  <si>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</si>
  <si>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</si>
  <si>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</si>
  <si>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</si>
  <si>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</si>
  <si>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</si>
  <si>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</si>
  <si>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</si>
  <si>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</si>
  <si>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</si>
  <si>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</si>
  <si>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</si>
  <si>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</si>
  <si>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</si>
  <si>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</si>
  <si>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</si>
  <si>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</si>
  <si>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</si>
  <si>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</si>
  <si>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</si>
  <si>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</si>
  <si>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</si>
  <si>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</si>
  <si>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</si>
  <si>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</si>
  <si>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</si>
  <si>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</si>
  <si>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</si>
  <si>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</si>
  <si>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</si>
  <si>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</si>
  <si>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</si>
  <si>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</si>
  <si>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</si>
  <si>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</si>
  <si>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</si>
  <si>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</si>
  <si>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</si>
  <si>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</si>
  <si>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</si>
  <si>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</si>
  <si>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</si>
  <si>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</si>
  <si>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</si>
  <si>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</si>
  <si>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</si>
  <si>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</si>
  <si>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</si>
  <si>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</si>
  <si>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</si>
  <si>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</si>
  <si>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</si>
  <si>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</si>
  <si>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</si>
  <si>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</si>
  <si>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</si>
  <si>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</si>
  <si>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</si>
  <si>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</si>
  <si>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</si>
  <si>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</si>
  <si>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</si>
  <si>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</si>
  <si>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</si>
  <si>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</si>
  <si>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</si>
  <si>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</si>
  <si>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</si>
  <si>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</si>
  <si>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</si>
  <si>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</si>
  <si>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</si>
  <si>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</si>
  <si>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</si>
  <si>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</si>
  <si>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</si>
  <si>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</si>
  <si>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</si>
  <si>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</si>
  <si>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</si>
  <si>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</si>
  <si>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</si>
  <si>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</si>
  <si>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</si>
  <si>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</si>
  <si>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</si>
  <si>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</si>
  <si>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</si>
  <si>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</si>
  <si>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</si>
  <si>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</si>
  <si>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</si>
  <si>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</si>
  <si>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</si>
  <si>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</si>
  <si>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</si>
  <si>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</si>
  <si>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</si>
  <si>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</si>
  <si>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</si>
  <si>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</si>
  <si>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</si>
  <si>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</si>
  <si>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</si>
  <si>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</si>
  <si>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</si>
  <si>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</si>
  <si>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</si>
  <si>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</si>
  <si>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</si>
  <si>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</si>
  <si>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</si>
  <si>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</si>
  <si>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</si>
  <si>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</si>
  <si>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</si>
  <si>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</si>
  <si>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</si>
  <si>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</si>
  <si>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</si>
  <si>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</si>
  <si>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</si>
  <si>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</si>
  <si>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</si>
  <si>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</si>
  <si>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</si>
  <si>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</si>
  <si>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</si>
  <si>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</si>
  <si>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</si>
  <si>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</si>
  <si>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</si>
  <si>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</si>
  <si>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</si>
  <si>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</si>
  <si>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</si>
  <si>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</si>
  <si>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</si>
  <si>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</si>
  <si>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</si>
  <si>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</si>
  <si>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</si>
  <si>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</si>
  <si>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</si>
  <si>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</si>
  <si>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</si>
  <si>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</si>
  <si>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</si>
  <si>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</si>
  <si>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</si>
  <si>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</si>
  <si>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</si>
  <si>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</si>
  <si>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</si>
  <si>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</si>
  <si>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</si>
  <si>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</si>
  <si>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</si>
  <si>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</si>
  <si>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</si>
  <si>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</si>
  <si>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</si>
  <si>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</si>
  <si>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</si>
  <si>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</si>
  <si>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</si>
  <si>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</si>
  <si>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</si>
  <si>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</si>
  <si>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</si>
  <si>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</si>
  <si>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</si>
  <si>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</si>
  <si>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</si>
  <si>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</si>
  <si>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</si>
  <si>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</si>
  <si>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</si>
  <si>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</si>
  <si>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</si>
  <si>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</si>
  <si>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</si>
  <si>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</si>
  <si>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</si>
  <si>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</si>
  <si>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</si>
  <si>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</si>
  <si>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</si>
  <si>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</si>
  <si>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</si>
  <si>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</si>
  <si>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</si>
  <si>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</si>
  <si>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</si>
  <si>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</si>
  <si>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</si>
  <si>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</si>
  <si>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</si>
  <si>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</si>
  <si>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</si>
  <si>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</si>
  <si>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</si>
  <si>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</si>
  <si>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</si>
  <si>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</si>
  <si>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</si>
  <si>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</si>
  <si>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</si>
  <si>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</si>
  <si>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</si>
  <si>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</si>
  <si>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</si>
  <si>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</si>
  <si>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</si>
  <si>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</si>
  <si>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</si>
  <si>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</si>
  <si>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</si>
  <si>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</si>
  <si>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</si>
  <si>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</si>
  <si>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</si>
  <si>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</si>
  <si>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</si>
  <si>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</si>
  <si>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</si>
  <si>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</si>
  <si>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</si>
  <si>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</si>
  <si>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</si>
  <si>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</si>
  <si>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</si>
  <si>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</si>
  <si>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</si>
  <si>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</si>
  <si>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</si>
  <si>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</si>
  <si>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</si>
  <si>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</si>
  <si>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</si>
  <si>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</si>
  <si>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</si>
  <si>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</si>
  <si>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</si>
  <si>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</si>
  <si>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</si>
  <si>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</si>
  <si>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</si>
  <si>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</si>
  <si>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</si>
  <si>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</si>
  <si>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</si>
  <si>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</si>
  <si>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</si>
  <si>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</si>
  <si>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</si>
  <si>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</si>
  <si>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</si>
  <si>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</si>
  <si>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</si>
  <si>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</si>
  <si>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</si>
  <si>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</si>
  <si>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</si>
  <si>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</si>
  <si>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</si>
  <si>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</si>
  <si>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</si>
  <si>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</si>
  <si>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</si>
  <si>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</si>
  <si>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</si>
  <si>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</si>
  <si>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</si>
  <si>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</si>
  <si>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</si>
  <si>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</si>
  <si>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</si>
  <si>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</si>
  <si>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</si>
  <si>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</si>
  <si>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</si>
  <si>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</si>
  <si>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</si>
  <si>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</si>
  <si>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</si>
  <si>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</si>
  <si>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</si>
  <si>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</si>
  <si>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</si>
  <si>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</si>
  <si>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</si>
  <si>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</si>
  <si>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</si>
  <si>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</si>
  <si>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</si>
  <si>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</si>
  <si>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</si>
  <si>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</si>
  <si>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</si>
  <si>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</si>
  <si>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</si>
  <si>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</si>
  <si>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</si>
  <si>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</si>
  <si>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</si>
  <si>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</si>
  <si>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</si>
  <si>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</si>
  <si>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</si>
  <si>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</si>
  <si>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</si>
  <si>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</si>
  <si>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</si>
  <si>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</si>
  <si>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</si>
  <si>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</si>
  <si>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</si>
  <si>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</si>
  <si>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</si>
  <si>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</si>
  <si>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</si>
  <si>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</si>
  <si>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</si>
  <si>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</si>
  <si>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</si>
  <si>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</si>
  <si>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</si>
  <si>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</si>
  <si>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</si>
  <si>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</si>
  <si>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</si>
  <si>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</si>
  <si>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</si>
  <si>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</si>
  <si>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</si>
  <si>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</si>
  <si>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</si>
  <si>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</si>
  <si>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</si>
  <si>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</si>
  <si>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</si>
  <si>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</si>
  <si>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</si>
  <si>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</si>
  <si>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</si>
  <si>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</si>
  <si>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</si>
  <si>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</si>
  <si>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</si>
  <si>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</si>
  <si>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</si>
  <si>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</si>
  <si>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</si>
  <si>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</si>
  <si>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</si>
  <si>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</si>
  <si>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</si>
  <si>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</si>
  <si>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</si>
  <si>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</si>
  <si>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</si>
  <si>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</si>
  <si>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</si>
  <si>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</si>
  <si>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</si>
  <si>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</si>
  <si>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</si>
  <si>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</si>
  <si>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</si>
  <si>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</si>
  <si>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</si>
  <si>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</si>
  <si>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</si>
  <si>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</si>
  <si>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</si>
  <si>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</si>
  <si>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</si>
  <si>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</si>
  <si>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</si>
  <si>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</si>
  <si>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</si>
  <si>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</si>
  <si>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</si>
  <si>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</si>
  <si>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</si>
  <si>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</si>
  <si>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</si>
  <si>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</si>
  <si>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</si>
  <si>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</si>
  <si>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</si>
  <si>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</si>
  <si>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</si>
  <si>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</si>
  <si>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</si>
  <si>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</si>
  <si>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</si>
  <si>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</si>
  <si>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</si>
  <si>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</si>
  <si>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</si>
  <si>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</si>
  <si>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</si>
  <si>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</si>
  <si>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</si>
  <si>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</si>
  <si>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</si>
  <si>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</si>
  <si>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</si>
  <si>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</si>
  <si>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</si>
  <si>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</si>
  <si>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</si>
  <si>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</si>
  <si>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</si>
  <si>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</si>
  <si>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</si>
  <si>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</si>
  <si>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</si>
  <si>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</si>
  <si>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</si>
  <si>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</si>
  <si>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</si>
  <si>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</si>
  <si>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</si>
  <si>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</si>
  <si>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</si>
  <si>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</si>
  <si>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</si>
  <si>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</si>
  <si>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</si>
  <si>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</si>
  <si>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</si>
  <si>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</si>
  <si>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</si>
  <si>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</si>
  <si>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</si>
  <si>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</si>
  <si>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</si>
  <si>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</si>
  <si>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</si>
  <si>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</si>
  <si>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</si>
  <si>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</si>
  <si>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</si>
  <si>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</si>
  <si>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</si>
  <si>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</si>
  <si>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</si>
  <si>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</si>
  <si>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</si>
  <si>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</si>
  <si>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</si>
  <si>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</si>
  <si>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</si>
  <si>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</si>
  <si>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</si>
  <si>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</si>
  <si>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</si>
  <si>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</si>
  <si>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</si>
  <si>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</si>
  <si>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</si>
  <si>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</si>
  <si>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</si>
  <si>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</si>
  <si>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</si>
  <si>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</si>
  <si>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</si>
  <si>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</si>
  <si>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</si>
  <si>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</si>
  <si>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</si>
  <si>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</si>
  <si>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</si>
  <si>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</si>
  <si>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</si>
  <si>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</si>
  <si>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</si>
  <si>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</si>
  <si>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</si>
  <si>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</si>
  <si>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</si>
  <si>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</si>
  <si>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</si>
  <si>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</si>
  <si>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</si>
  <si>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</si>
  <si>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</si>
  <si>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</si>
  <si>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</si>
  <si>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</si>
  <si>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</si>
  <si>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</si>
  <si>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</si>
  <si>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</si>
  <si>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</si>
  <si>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</si>
  <si>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</si>
  <si>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</si>
  <si>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</si>
  <si>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</si>
  <si>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</si>
  <si>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</si>
  <si>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</si>
  <si>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</si>
  <si>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</si>
  <si>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</si>
  <si>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</si>
  <si>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</si>
  <si>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</si>
  <si>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</si>
  <si>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</si>
  <si>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</si>
  <si>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</si>
  <si>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</si>
  <si>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</si>
  <si>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</si>
  <si>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</si>
  <si>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</si>
  <si>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</si>
  <si>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</si>
  <si>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</si>
  <si>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</si>
  <si>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</si>
  <si>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</si>
  <si>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</si>
  <si>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</si>
  <si>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</si>
  <si>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</si>
  <si>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</si>
  <si>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</si>
  <si>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</si>
  <si>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</si>
  <si>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</si>
  <si>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</si>
  <si>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</si>
  <si>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</si>
  <si>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</si>
  <si>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</si>
  <si>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</si>
  <si>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</si>
  <si>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</si>
  <si>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</si>
  <si>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</si>
  <si>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</si>
  <si>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</si>
  <si>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</si>
  <si>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</si>
  <si>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</si>
  <si>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</si>
  <si>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</si>
  <si>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</si>
  <si>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</si>
  <si>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</si>
  <si>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</si>
  <si>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</si>
  <si>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</si>
  <si>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</si>
  <si>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</si>
  <si>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</si>
  <si>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</si>
  <si>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</si>
  <si>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</si>
  <si>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</si>
  <si>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</si>
  <si>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</si>
  <si>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</si>
  <si>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</si>
  <si>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</si>
  <si>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</si>
  <si>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</si>
  <si>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</si>
  <si>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</si>
  <si>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</si>
  <si>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</si>
  <si>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</si>
  <si>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</si>
  <si>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</si>
  <si>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</si>
  <si>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</si>
  <si>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</si>
  <si>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</si>
  <si>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</si>
  <si>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</si>
  <si>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</si>
  <si>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</si>
  <si>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</si>
  <si>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</si>
  <si>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</si>
  <si>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</si>
  <si>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</si>
  <si>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</si>
  <si>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</si>
  <si>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</si>
  <si>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</si>
  <si>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</si>
  <si>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</si>
  <si>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</si>
  <si>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</si>
  <si>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</si>
  <si>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</si>
  <si>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</si>
  <si>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</si>
  <si>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</si>
  <si>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</si>
  <si>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</si>
  <si>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</si>
  <si>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</si>
  <si>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</si>
  <si>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</si>
  <si>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</si>
  <si>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</si>
  <si>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</si>
  <si>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</si>
  <si>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</si>
  <si>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</si>
  <si>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</si>
  <si>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</si>
  <si>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</si>
  <si>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</si>
  <si>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</si>
  <si>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</si>
  <si>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</si>
  <si>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</si>
  <si>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</si>
  <si>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</si>
  <si>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</si>
  <si>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</si>
  <si>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</si>
  <si>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</si>
  <si>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</si>
  <si>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</si>
  <si>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</si>
  <si>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</si>
  <si>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</si>
  <si>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</si>
  <si>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</si>
  <si>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</si>
  <si>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</si>
  <si>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</si>
  <si>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</si>
  <si>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</si>
  <si>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</si>
  <si>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</si>
  <si>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</si>
  <si>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</si>
  <si>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</si>
  <si>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</si>
  <si>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</si>
  <si>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</si>
  <si>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</si>
  <si>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</si>
  <si>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</si>
  <si>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</si>
  <si>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</si>
  <si>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</si>
  <si>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</si>
  <si>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</si>
  <si>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</si>
  <si>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</si>
  <si>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</si>
  <si>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</si>
  <si>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</si>
  <si>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</si>
  <si>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</si>
  <si>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</si>
  <si>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</si>
  <si>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</si>
  <si>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</si>
  <si>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</si>
  <si>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</si>
  <si>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</si>
  <si>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</si>
  <si>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</si>
  <si>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</si>
  <si>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</si>
  <si>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</si>
  <si>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</si>
  <si>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</si>
  <si>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</si>
  <si>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</si>
  <si>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</si>
  <si>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</si>
  <si>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</si>
  <si>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</si>
  <si>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</si>
  <si>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</si>
  <si>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</si>
  <si>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</si>
  <si>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</si>
  <si>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</si>
  <si>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</si>
  <si>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</si>
  <si>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</si>
  <si>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</si>
  <si>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</si>
  <si>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</si>
  <si>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</si>
  <si>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</si>
  <si>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</si>
  <si>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</si>
  <si>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</si>
  <si>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</si>
  <si>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</si>
  <si>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</si>
  <si>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</si>
  <si>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</si>
  <si>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</si>
  <si>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</si>
  <si>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</si>
  <si>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</si>
  <si>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</si>
  <si>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</si>
  <si>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</si>
  <si>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</si>
  <si>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</si>
  <si>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</si>
  <si>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</si>
  <si>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</si>
  <si>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</si>
  <si>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</si>
  <si>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</si>
  <si>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</si>
  <si>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</si>
  <si>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</si>
  <si>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</si>
  <si>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</si>
  <si>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</si>
  <si>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</si>
  <si>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</si>
  <si>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</si>
  <si>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</si>
  <si>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</si>
  <si>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</si>
  <si>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</si>
  <si>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</si>
  <si>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</si>
  <si>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</si>
  <si>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</si>
  <si>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</si>
  <si>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</si>
  <si>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</si>
  <si>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</si>
  <si>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</si>
  <si>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</si>
  <si>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</si>
  <si>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</si>
  <si>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</si>
  <si>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</si>
  <si>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</si>
  <si>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</si>
  <si>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</si>
  <si>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</si>
  <si>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</si>
  <si>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</si>
  <si>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</si>
  <si>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</si>
  <si>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</si>
  <si>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</si>
  <si>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</si>
  <si>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</si>
  <si>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</si>
  <si>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</si>
  <si>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</si>
  <si>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</si>
  <si>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</si>
  <si>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</si>
  <si>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</si>
  <si>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</si>
  <si>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</si>
  <si>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</si>
  <si>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</si>
  <si>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</si>
  <si>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</si>
  <si>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</si>
  <si>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</si>
  <si>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</si>
  <si>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</si>
  <si>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</si>
  <si>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</si>
  <si>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</si>
  <si>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</si>
  <si>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</si>
  <si>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</si>
  <si>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</si>
  <si>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</si>
  <si>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</si>
  <si>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</si>
  <si>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</si>
  <si>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</si>
  <si>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</si>
  <si>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</si>
  <si>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</si>
  <si>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</si>
  <si>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</si>
  <si>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</si>
  <si>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</si>
  <si>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</si>
  <si>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</si>
  <si>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</si>
  <si>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</si>
  <si>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</si>
  <si>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</si>
  <si>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</si>
  <si>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</si>
  <si>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</si>
  <si>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</si>
  <si>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</si>
  <si>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</si>
  <si>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</si>
  <si>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</si>
  <si>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</si>
  <si>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</si>
  <si>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</si>
  <si>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</si>
  <si>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</si>
  <si>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</si>
  <si>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</si>
  <si>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</si>
  <si>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</si>
  <si>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</si>
  <si>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</si>
  <si>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</si>
  <si>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</si>
  <si>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</si>
  <si>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</si>
  <si>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</si>
  <si>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</si>
  <si>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</si>
  <si>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</si>
  <si>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</si>
  <si>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</si>
  <si>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</si>
  <si>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</si>
  <si>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</si>
  <si>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</si>
  <si>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</si>
  <si>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</si>
  <si>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</si>
  <si>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</si>
  <si>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</si>
  <si>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</si>
  <si>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</si>
  <si>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</si>
  <si>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</si>
  <si>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</si>
  <si>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</si>
  <si>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</si>
  <si>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</si>
  <si>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</si>
  <si>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</si>
  <si>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</si>
  <si>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</si>
  <si>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</si>
  <si>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</si>
  <si>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</si>
  <si>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</si>
  <si>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</si>
  <si>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</si>
  <si>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</si>
  <si>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</si>
  <si>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</si>
  <si>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</si>
  <si>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</si>
  <si>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</si>
  <si>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</si>
  <si>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</si>
  <si>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</si>
  <si>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</si>
  <si>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</si>
  <si>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</si>
  <si>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</si>
  <si>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</si>
  <si>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</si>
  <si>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</si>
  <si>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</si>
  <si>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</si>
  <si>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</si>
  <si>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</si>
  <si>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</si>
  <si>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</si>
  <si>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</si>
  <si>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</si>
  <si>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</si>
  <si>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</si>
  <si>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</si>
  <si>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</si>
  <si>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</si>
  <si>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</si>
  <si>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</si>
  <si>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</si>
  <si>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</si>
  <si>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</si>
  <si>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</si>
  <si>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</si>
  <si>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</si>
  <si>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</si>
  <si>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</si>
  <si>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</si>
  <si>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</si>
  <si>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</si>
  <si>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</si>
  <si>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</si>
  <si>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</si>
  <si>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</si>
  <si>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</si>
  <si>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</si>
  <si>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</si>
  <si>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</si>
  <si>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</si>
  <si>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</si>
  <si>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</si>
  <si>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</si>
  <si>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</si>
  <si>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</si>
  <si>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</si>
  <si>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</si>
  <si>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</si>
  <si>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</si>
  <si>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</si>
  <si>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</si>
  <si>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</si>
  <si>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</si>
  <si>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</si>
  <si>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</si>
  <si>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</si>
  <si>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</si>
  <si>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</si>
  <si>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</si>
  <si>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</si>
  <si>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</si>
  <si>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</si>
  <si>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</si>
  <si>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</si>
  <si>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</si>
  <si>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</si>
  <si>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</si>
  <si>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</si>
  <si>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</si>
  <si>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</si>
  <si>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</si>
  <si>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</si>
  <si>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</si>
  <si>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</si>
  <si>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</si>
  <si>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</si>
  <si>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</si>
  <si>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</si>
  <si>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</si>
  <si>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</si>
  <si>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</si>
  <si>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</si>
  <si>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</si>
  <si>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</si>
  <si>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</si>
  <si>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</si>
  <si>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</si>
  <si>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</si>
  <si>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</si>
  <si>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</si>
  <si>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</si>
  <si>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</si>
  <si>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</si>
  <si>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</si>
  <si>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</si>
  <si>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</si>
  <si>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</si>
  <si>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</si>
  <si>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</si>
  <si>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</si>
  <si>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</si>
  <si>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</si>
  <si>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</si>
  <si>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</si>
  <si>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</si>
  <si>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</si>
  <si>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</si>
  <si>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</si>
  <si>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</si>
  <si>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</si>
  <si>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</si>
  <si>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</si>
  <si>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</si>
  <si>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</si>
  <si>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</si>
  <si>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</si>
  <si>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</si>
  <si>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</si>
  <si>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</si>
  <si>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</si>
  <si>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</si>
  <si>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</si>
  <si>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</si>
  <si>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</si>
  <si>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</si>
  <si>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</si>
  <si>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</si>
  <si>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</si>
  <si>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</si>
  <si>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</si>
  <si>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</si>
  <si>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</si>
  <si>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</si>
  <si>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</si>
  <si>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</si>
  <si>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</si>
  <si>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</si>
  <si>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</si>
  <si>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</si>
  <si>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</si>
  <si>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</si>
  <si>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</si>
  <si>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</si>
  <si>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</si>
  <si>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</si>
  <si>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</si>
  <si>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</si>
  <si>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</si>
  <si>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</si>
  <si>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</si>
  <si>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</si>
  <si>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</si>
  <si>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</si>
  <si>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</si>
  <si>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</si>
  <si>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</si>
  <si>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</si>
  <si>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</si>
  <si>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</si>
  <si>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</si>
  <si>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</si>
  <si>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</si>
  <si>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</si>
  <si>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</si>
  <si>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</si>
  <si>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</si>
  <si>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</si>
  <si>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</si>
  <si>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</si>
  <si>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</si>
  <si>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</si>
  <si>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</si>
  <si>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</si>
  <si>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</si>
  <si>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</si>
  <si>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</si>
  <si>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</si>
  <si>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</si>
  <si>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</si>
  <si>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</si>
  <si>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</si>
  <si>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</si>
  <si>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</si>
  <si>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</si>
  <si>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</si>
  <si>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</si>
  <si>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</si>
  <si>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</si>
  <si>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</si>
  <si>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</si>
  <si>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</si>
  <si>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</si>
  <si>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</si>
  <si>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</si>
  <si>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</si>
  <si>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</si>
  <si>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</si>
  <si>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</si>
  <si>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</si>
  <si>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</si>
  <si>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</si>
  <si>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</si>
  <si>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</si>
  <si>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</si>
  <si>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</si>
  <si>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</si>
  <si>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</si>
  <si>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</si>
  <si>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</si>
  <si>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</si>
  <si>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</si>
  <si>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</si>
  <si>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</si>
  <si>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</si>
  <si>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</si>
  <si>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</si>
  <si>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</si>
  <si>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</si>
  <si>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</si>
  <si>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</si>
  <si>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</si>
  <si>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</si>
  <si>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</si>
  <si>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</si>
  <si>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</si>
  <si>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</si>
  <si>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</si>
  <si>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</si>
  <si>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</si>
  <si>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</si>
  <si>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</si>
  <si>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</si>
  <si>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</si>
  <si>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</si>
  <si>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</si>
  <si>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</si>
  <si>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</si>
  <si>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</si>
  <si>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</si>
  <si>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</si>
  <si>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</si>
  <si>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</si>
  <si>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</si>
  <si>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</si>
  <si>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</si>
  <si>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</si>
  <si>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</si>
  <si>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</si>
  <si>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</si>
  <si>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</si>
  <si>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</si>
  <si>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</si>
  <si>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</si>
  <si>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</si>
  <si>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</si>
  <si>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</si>
  <si>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</si>
  <si>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</si>
  <si>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</si>
  <si>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</si>
  <si>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</si>
  <si>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</si>
  <si>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</si>
  <si>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</si>
  <si>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</si>
  <si>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</si>
  <si>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</si>
  <si>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</si>
  <si>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</si>
  <si>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</si>
  <si>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</si>
  <si>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</si>
  <si>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</si>
  <si>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</si>
  <si>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</si>
  <si>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</si>
  <si>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</si>
  <si>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</si>
  <si>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</si>
  <si>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</si>
  <si>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</si>
  <si>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</si>
  <si>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</si>
  <si>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</si>
  <si>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</si>
  <si>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</si>
  <si>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</si>
  <si>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</si>
  <si>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</si>
  <si>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</si>
  <si>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</si>
  <si>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</si>
  <si>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</si>
  <si>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</si>
  <si>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</si>
  <si>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</si>
  <si>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</si>
  <si>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</si>
  <si>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</si>
  <si>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</si>
  <si>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</si>
  <si>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</si>
  <si>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</si>
  <si>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</si>
  <si>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</si>
  <si>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</si>
  <si>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</si>
  <si>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</si>
  <si>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</si>
  <si>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</si>
  <si>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</si>
  <si>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</si>
  <si>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</si>
  <si>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</si>
  <si>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</si>
  <si>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</si>
  <si>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</si>
  <si>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</si>
  <si>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</si>
  <si>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</si>
  <si>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</si>
  <si>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</si>
  <si>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</si>
  <si>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</si>
  <si>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</si>
  <si>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</si>
  <si>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</si>
  <si>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</si>
  <si>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</si>
  <si>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</si>
  <si>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</si>
  <si>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</si>
  <si>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</si>
  <si>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</si>
  <si>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</si>
  <si>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</si>
  <si>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</si>
  <si>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</si>
  <si>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</si>
  <si>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</si>
  <si>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</si>
  <si>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</si>
  <si>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</si>
  <si>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</si>
  <si>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</si>
  <si>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</si>
  <si>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</si>
  <si>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</si>
  <si>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</si>
  <si>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</si>
  <si>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</si>
  <si>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</si>
  <si>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</si>
  <si>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</si>
  <si>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</si>
  <si>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</si>
  <si>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</si>
  <si>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</si>
  <si>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</si>
  <si>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</si>
  <si>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</si>
  <si>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</si>
  <si>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</si>
  <si>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</si>
  <si>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</si>
  <si>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</si>
  <si>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</si>
  <si>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</si>
  <si>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</si>
  <si>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</si>
  <si>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</si>
  <si>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</si>
  <si>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</si>
  <si>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</si>
  <si>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</si>
  <si>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</si>
  <si>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</si>
  <si>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</si>
  <si>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</si>
  <si>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</si>
  <si>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</si>
  <si>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</si>
  <si>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</si>
  <si>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</si>
  <si>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</si>
  <si>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</si>
  <si>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</si>
  <si>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</si>
  <si>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</si>
  <si>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</si>
  <si>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</si>
  <si>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</si>
  <si>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</si>
  <si>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</si>
  <si>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</si>
  <si>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</si>
  <si>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</si>
  <si>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</si>
  <si>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</si>
  <si>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</si>
  <si>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</si>
  <si>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</si>
  <si>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</si>
  <si>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</si>
  <si>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</si>
  <si>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</si>
  <si>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</si>
  <si>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</si>
  <si>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</si>
  <si>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</si>
  <si>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</si>
  <si>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</si>
  <si>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</si>
  <si>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</si>
  <si>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</si>
  <si>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</si>
  <si>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</si>
  <si>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</si>
  <si>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</si>
  <si>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</si>
  <si>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</si>
  <si>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</si>
  <si>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</si>
  <si>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</si>
  <si>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</si>
  <si>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</si>
  <si>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</si>
  <si>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</si>
  <si>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</si>
  <si>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</si>
  <si>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</si>
  <si>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</si>
  <si>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</si>
  <si>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</si>
  <si>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</si>
  <si>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</si>
  <si>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</si>
  <si>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</si>
  <si>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</si>
  <si>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</si>
  <si>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</si>
  <si>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</si>
  <si>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</si>
  <si>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</si>
  <si>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</si>
  <si>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</si>
  <si>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</si>
  <si>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</si>
  <si>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</si>
  <si>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</si>
  <si>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</si>
  <si>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</si>
  <si>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</si>
  <si>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</si>
  <si>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</si>
  <si>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</si>
  <si>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</si>
  <si>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</si>
  <si>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</si>
  <si>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</si>
  <si>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</si>
  <si>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</si>
  <si>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</si>
  <si>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</si>
  <si>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</si>
  <si>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</si>
  <si>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</si>
  <si>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</si>
  <si>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</si>
  <si>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</si>
  <si>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</si>
  <si>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</si>
  <si>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</si>
  <si>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</si>
  <si>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</si>
  <si>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</si>
  <si>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</si>
  <si>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</si>
  <si>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</si>
  <si>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</si>
  <si>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</si>
  <si>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</si>
  <si>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</si>
  <si>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</si>
  <si>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</si>
  <si>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</si>
  <si>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</si>
  <si>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</si>
  <si>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</si>
  <si>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</si>
  <si>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</si>
  <si>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</si>
  <si>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</si>
  <si>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</si>
  <si>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</si>
  <si>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</si>
  <si>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</si>
  <si>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</si>
  <si>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</si>
  <si>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</si>
  <si>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</si>
  <si>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</si>
  <si>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</si>
  <si>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</si>
  <si>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</si>
  <si>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</si>
  <si>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</si>
  <si>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</si>
  <si>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</si>
  <si>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</si>
  <si>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</si>
  <si>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</si>
  <si>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</si>
  <si>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</si>
  <si>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</si>
  <si>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</si>
  <si>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</si>
  <si>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</si>
  <si>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</si>
  <si>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</si>
  <si>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</si>
  <si>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</si>
  <si>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</si>
  <si>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</si>
  <si>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</si>
  <si>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</si>
  <si>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</si>
  <si>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</si>
  <si>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</si>
  <si>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</si>
  <si>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</si>
  <si>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</si>
  <si>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</si>
  <si>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</si>
  <si>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</si>
  <si>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</si>
  <si>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</si>
  <si>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</si>
  <si>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</si>
  <si>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</si>
  <si>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</si>
  <si>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</si>
  <si>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</si>
  <si>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</si>
  <si>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</si>
  <si>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</si>
  <si>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</si>
  <si>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</si>
  <si>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</si>
  <si>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</si>
  <si>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</si>
  <si>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</si>
  <si>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</si>
  <si>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</si>
  <si>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</si>
  <si>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</si>
  <si>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</si>
  <si>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</si>
  <si>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</si>
  <si>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</si>
  <si>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</si>
  <si>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</si>
  <si>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</si>
  <si>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</si>
  <si>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</si>
  <si>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</si>
  <si>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</si>
  <si>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</si>
  <si>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</si>
  <si>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</si>
  <si>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</si>
  <si>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</si>
  <si>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</si>
  <si>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</si>
  <si>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</si>
  <si>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</si>
  <si>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</si>
  <si>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</si>
  <si>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</si>
  <si>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</si>
  <si>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</si>
  <si>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</si>
  <si>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</si>
  <si>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</si>
  <si>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</si>
  <si>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</si>
  <si>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</si>
  <si>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</si>
  <si>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</si>
  <si>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</si>
  <si>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</si>
  <si>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</si>
  <si>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</si>
  <si>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</si>
  <si>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</si>
  <si>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</si>
  <si>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</si>
  <si>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</si>
  <si>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</si>
  <si>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</si>
  <si>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</si>
  <si>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</si>
  <si>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</si>
  <si>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</si>
  <si>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</si>
  <si>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</si>
  <si>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</si>
  <si>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</si>
  <si>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</si>
  <si>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</si>
  <si>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</si>
  <si>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</si>
  <si>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</si>
  <si>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</si>
  <si>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</si>
  <si>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</si>
  <si>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</si>
  <si>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</si>
  <si>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</si>
  <si>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</si>
  <si>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</si>
  <si>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</si>
  <si>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</si>
  <si>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</si>
  <si>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</si>
  <si>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</si>
  <si>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</si>
  <si>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</si>
  <si>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</si>
  <si>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</si>
  <si>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</si>
  <si>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</si>
  <si>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</si>
  <si>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</si>
  <si>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</si>
  <si>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</si>
  <si>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</si>
  <si>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</si>
  <si>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</si>
  <si>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</si>
  <si>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</si>
  <si>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</si>
  <si>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</si>
  <si>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</si>
  <si>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</si>
  <si>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</si>
  <si>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</si>
  <si>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</si>
  <si>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</si>
  <si>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</si>
  <si>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</si>
  <si>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</si>
  <si>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</si>
  <si>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</si>
  <si>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</si>
  <si>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</si>
  <si>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</si>
  <si>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</si>
  <si>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</si>
  <si>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</si>
  <si>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</si>
  <si>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</si>
  <si>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</si>
  <si>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</si>
  <si>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</si>
  <si>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</si>
  <si>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</si>
  <si>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</si>
  <si>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</si>
  <si>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</si>
  <si>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</si>
  <si>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</si>
  <si>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</si>
  <si>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</si>
  <si>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</si>
  <si>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</si>
  <si>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</si>
  <si>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</si>
  <si>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</si>
  <si>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</si>
  <si>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</si>
  <si>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</si>
  <si>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</si>
  <si>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</si>
  <si>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</si>
  <si>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</si>
  <si>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</si>
  <si>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</si>
  <si>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</si>
  <si>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</si>
  <si>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</si>
  <si>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</si>
  <si>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</si>
  <si>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</si>
  <si>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</si>
  <si>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</si>
  <si>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</si>
  <si>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</si>
  <si>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</si>
  <si>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</si>
  <si>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</si>
  <si>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</si>
  <si>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</si>
  <si>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</si>
  <si>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</si>
  <si>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</si>
  <si>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</si>
  <si>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</si>
  <si>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</si>
  <si>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</si>
  <si>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</si>
  <si>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</si>
  <si>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</si>
  <si>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</si>
  <si>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</si>
  <si>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</si>
  <si>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</si>
  <si>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</si>
  <si>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</si>
  <si>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</si>
  <si>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</si>
  <si>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</si>
  <si>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</si>
  <si>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</si>
  <si>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</si>
  <si>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</si>
  <si>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</si>
  <si>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</si>
  <si>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</si>
  <si>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</si>
  <si>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</si>
  <si>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</si>
  <si>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</si>
  <si>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</si>
  <si>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</si>
  <si>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</si>
  <si>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</si>
  <si>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</si>
  <si>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</si>
  <si>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</si>
  <si>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</si>
  <si>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</si>
  <si>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</si>
  <si>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</si>
  <si>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</si>
  <si>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</si>
  <si>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</si>
  <si>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</si>
  <si>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</si>
  <si>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</si>
  <si>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</si>
  <si>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</si>
  <si>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</si>
  <si>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</si>
  <si>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</si>
  <si>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</si>
  <si>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</si>
  <si>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</si>
  <si>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</si>
  <si>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</si>
  <si>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</si>
  <si>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</si>
  <si>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</si>
  <si>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</si>
  <si>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</si>
  <si>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</si>
  <si>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</si>
  <si>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</si>
  <si>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</si>
  <si>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</si>
  <si>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</si>
  <si>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</si>
  <si>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</si>
  <si>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</si>
  <si>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</si>
  <si>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</si>
  <si>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</si>
  <si>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</si>
  <si>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</si>
  <si>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</si>
  <si>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</si>
  <si>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</si>
  <si>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</si>
  <si>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</si>
  <si>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</si>
  <si>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</si>
  <si>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</si>
  <si>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</si>
  <si>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</si>
  <si>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</si>
  <si>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</si>
  <si>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</si>
  <si>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</si>
  <si>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</si>
  <si>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</si>
  <si>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</si>
  <si>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</si>
  <si>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</si>
  <si>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</si>
  <si>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</si>
  <si>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</si>
  <si>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</si>
  <si>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</si>
  <si>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</si>
  <si>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</si>
  <si>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</si>
  <si>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</si>
  <si>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</si>
  <si>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</si>
  <si>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</si>
  <si>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</si>
  <si>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</si>
  <si>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</si>
  <si>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</si>
  <si>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</si>
  <si>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</si>
  <si>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</si>
  <si>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</si>
  <si>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</si>
  <si>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</si>
  <si>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</si>
  <si>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</si>
  <si>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</si>
  <si>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</si>
  <si>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</si>
  <si>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</si>
  <si>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</si>
  <si>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</si>
  <si>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</si>
  <si>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</si>
  <si>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</si>
  <si>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</si>
  <si>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</si>
  <si>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</si>
  <si>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</si>
  <si>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</si>
  <si>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</si>
  <si>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</si>
  <si>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</si>
  <si>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</si>
  <si>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</si>
  <si>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</si>
  <si>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</si>
  <si>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</si>
  <si>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</si>
  <si>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</si>
  <si>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</si>
  <si>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</si>
  <si>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</si>
  <si>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</si>
  <si>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</si>
  <si>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</si>
  <si>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</si>
  <si>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</si>
  <si>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</si>
  <si>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</si>
  <si>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</si>
  <si>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</si>
  <si>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</si>
  <si>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</si>
  <si>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</si>
  <si>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</si>
  <si>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</si>
  <si>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</si>
  <si>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</si>
  <si>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</si>
  <si>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</si>
  <si>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</si>
  <si>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</si>
  <si>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</si>
  <si>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</si>
  <si>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</si>
  <si>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</si>
  <si>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</si>
  <si>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</si>
  <si>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</si>
  <si>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</si>
  <si>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</si>
  <si>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</si>
  <si>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</si>
  <si>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</si>
  <si>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</si>
  <si>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</si>
  <si>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</si>
  <si>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</si>
  <si>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</si>
  <si>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</si>
  <si>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</si>
  <si>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</si>
  <si>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</si>
  <si>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</si>
  <si>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</si>
  <si>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</si>
  <si>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</si>
  <si>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</si>
  <si>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</si>
  <si>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</si>
  <si>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</si>
  <si>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</si>
  <si>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</si>
  <si>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</si>
  <si>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</si>
  <si>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</si>
  <si>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</si>
  <si>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</si>
  <si>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</si>
  <si>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</si>
  <si>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</si>
  <si>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</si>
  <si>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</si>
  <si>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</si>
  <si>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</si>
  <si>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</si>
  <si>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</si>
  <si>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</si>
  <si>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</si>
  <si>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</si>
  <si>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</si>
  <si>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</si>
  <si>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</si>
  <si>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</si>
  <si>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</si>
  <si>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</si>
  <si>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</si>
  <si>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</si>
  <si>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</si>
  <si>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</si>
  <si>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</si>
  <si>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</si>
  <si>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</si>
  <si>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</si>
  <si>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</si>
  <si>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</si>
  <si>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</si>
  <si>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</si>
  <si>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</si>
  <si>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</si>
  <si>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</si>
  <si>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</si>
  <si>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</si>
  <si>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</si>
  <si>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</si>
  <si>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</si>
  <si>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</si>
  <si>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</si>
  <si>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</si>
  <si>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</si>
  <si>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</si>
  <si>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</si>
  <si>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</si>
  <si>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</si>
  <si>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</si>
  <si>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</si>
  <si>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</si>
  <si>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</si>
  <si>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</si>
  <si>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</si>
  <si>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</si>
  <si>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</si>
  <si>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</si>
  <si>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</si>
  <si>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</si>
  <si>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</si>
  <si>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</si>
  <si>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</si>
  <si>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</si>
  <si>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</si>
  <si>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</si>
  <si>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</si>
  <si>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</si>
  <si>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</si>
  <si>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</si>
  <si>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</si>
  <si>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</si>
  <si>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</si>
  <si>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</si>
  <si>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</si>
  <si>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</si>
  <si>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</si>
  <si>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</si>
  <si>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</si>
  <si>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</si>
  <si>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</si>
  <si>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</si>
  <si>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</si>
  <si>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</si>
  <si>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</si>
  <si>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</si>
  <si>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</si>
  <si>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</si>
  <si>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</si>
  <si>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</si>
  <si>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</si>
  <si>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</si>
  <si>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</si>
  <si>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</si>
  <si>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</si>
  <si>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</si>
  <si>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</si>
  <si>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</si>
  <si>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</si>
  <si>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</si>
  <si>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</si>
  <si>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</si>
  <si>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</si>
  <si>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</si>
  <si>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</si>
  <si>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</si>
  <si>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</si>
  <si>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</si>
  <si>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</si>
  <si>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</si>
  <si>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</si>
  <si>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</si>
  <si>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</si>
  <si>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</si>
  <si>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</si>
  <si>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</si>
  <si>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</si>
  <si>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</si>
  <si>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</si>
  <si>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</si>
  <si>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</si>
  <si>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</si>
  <si>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</si>
  <si>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</si>
  <si>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</si>
  <si>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</si>
  <si>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</si>
  <si>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</si>
  <si>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</si>
  <si>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</si>
  <si>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</si>
  <si>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</si>
  <si>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</si>
  <si>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</si>
  <si>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</si>
  <si>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</si>
  <si>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</si>
  <si>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</si>
  <si>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</si>
  <si>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</si>
  <si>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</si>
  <si>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</si>
  <si>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</si>
  <si>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</si>
  <si>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</si>
  <si>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</si>
  <si>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</si>
  <si>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</si>
  <si>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</si>
  <si>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</si>
  <si>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</si>
  <si>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</si>
  <si>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</si>
  <si>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</si>
  <si>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</si>
  <si>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</si>
  <si>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</si>
  <si>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</si>
  <si>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</si>
  <si>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</si>
  <si>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</si>
  <si>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</si>
  <si>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</si>
  <si>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</si>
  <si>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</si>
  <si>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</si>
  <si>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</si>
  <si>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</si>
  <si>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</si>
  <si>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</si>
  <si>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</si>
  <si>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</si>
  <si>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</si>
  <si>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</si>
  <si>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</si>
  <si>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</si>
  <si>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</si>
  <si>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</si>
  <si>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</si>
  <si>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</si>
  <si>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</si>
  <si>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</si>
  <si>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</si>
  <si>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</si>
  <si>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</si>
  <si>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</si>
  <si>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</si>
  <si>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</si>
  <si>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</si>
  <si>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</si>
  <si>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</si>
  <si>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</si>
  <si>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</si>
  <si>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</si>
  <si>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</si>
  <si>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</si>
  <si>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</si>
  <si>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</si>
  <si>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</si>
  <si>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</si>
  <si>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</si>
  <si>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</si>
  <si>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</si>
  <si>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</si>
  <si>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</si>
  <si>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</si>
  <si>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</si>
  <si>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</si>
  <si>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</si>
  <si>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</si>
  <si>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</si>
  <si>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</si>
  <si>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</si>
  <si>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</si>
  <si>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</si>
  <si>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</si>
  <si>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</si>
  <si>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</si>
  <si>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</si>
  <si>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</si>
  <si>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</si>
  <si>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</si>
  <si>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</si>
  <si>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</si>
  <si>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</si>
  <si>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</si>
  <si>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</si>
  <si>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</si>
  <si>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</si>
  <si>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</si>
  <si>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</si>
  <si>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</si>
  <si>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</si>
  <si>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</si>
  <si>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</si>
  <si>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</si>
  <si>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</si>
  <si>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</si>
  <si>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</si>
  <si>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</si>
  <si>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</si>
  <si>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</si>
  <si>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</si>
  <si>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</si>
  <si>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</si>
  <si>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</si>
  <si>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</si>
  <si>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</si>
  <si>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</si>
  <si>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</si>
  <si>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</si>
  <si>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</si>
  <si>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</si>
  <si>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</si>
  <si>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</si>
  <si>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</si>
  <si>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</si>
  <si>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</si>
  <si>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</si>
  <si>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</si>
  <si>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</si>
  <si>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</si>
  <si>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</si>
  <si>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</si>
  <si>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</si>
  <si>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</si>
  <si>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</si>
  <si>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</si>
  <si>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</si>
  <si>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</si>
  <si>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</si>
  <si>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</si>
  <si>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</si>
  <si>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</si>
  <si>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</si>
  <si>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</si>
  <si>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</si>
  <si>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</si>
  <si>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</si>
  <si>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</si>
  <si>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</si>
  <si>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</si>
  <si>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</si>
  <si>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</si>
  <si>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</si>
  <si>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</si>
  <si>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</si>
  <si>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</si>
  <si>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</si>
  <si>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</si>
  <si>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</si>
  <si>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</si>
  <si>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</si>
  <si>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</si>
  <si>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</si>
  <si>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</si>
  <si>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</si>
  <si>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</si>
  <si>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</si>
  <si>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</si>
  <si>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</si>
  <si>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</si>
  <si>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</si>
  <si>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</si>
  <si>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</si>
  <si>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</si>
  <si>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</si>
  <si>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</si>
  <si>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</si>
  <si>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</si>
  <si>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</si>
  <si>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</si>
  <si>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</si>
  <si>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</si>
  <si>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</si>
  <si>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</si>
  <si>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</si>
  <si>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</si>
  <si>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</si>
  <si>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</si>
  <si>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</si>
  <si>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</si>
  <si>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</si>
  <si>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</si>
  <si>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</si>
  <si>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</si>
  <si>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</si>
  <si>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</si>
  <si>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</si>
  <si>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</si>
  <si>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</si>
  <si>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</si>
  <si>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</si>
  <si>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</si>
  <si>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</si>
  <si>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</si>
  <si>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</si>
  <si>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</si>
  <si>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</si>
  <si>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</si>
  <si>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</si>
  <si>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</si>
  <si>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</si>
  <si>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</si>
  <si>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</si>
  <si>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</si>
  <si>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</si>
  <si>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</si>
  <si>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</si>
  <si>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</si>
  <si>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</si>
  <si>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</si>
  <si>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</si>
  <si>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</si>
  <si>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</si>
  <si>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</si>
  <si>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</si>
  <si>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</si>
  <si>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</si>
  <si>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</si>
  <si>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</si>
  <si>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</si>
  <si>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</si>
  <si>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</si>
  <si>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</si>
  <si>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</si>
  <si>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</si>
  <si>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</si>
  <si>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</si>
  <si>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</si>
  <si>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</si>
  <si>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</si>
  <si>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</si>
  <si>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</si>
  <si>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</si>
  <si>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</si>
  <si>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</si>
  <si>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</si>
  <si>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</si>
  <si>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</si>
  <si>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</si>
  <si>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</si>
  <si>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</si>
  <si>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</si>
  <si>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</si>
  <si>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</si>
  <si>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</si>
  <si>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</si>
  <si>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</si>
  <si>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</si>
  <si>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</si>
  <si>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</si>
  <si>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</si>
  <si>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</si>
  <si>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</si>
  <si>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</si>
  <si>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</si>
  <si>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</si>
  <si>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</si>
  <si>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</si>
  <si>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</si>
  <si>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</si>
  <si>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</si>
  <si>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</si>
  <si>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</si>
  <si>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</si>
  <si>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</si>
  <si>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</si>
  <si>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</si>
  <si>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</si>
  <si>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</si>
  <si>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</si>
  <si>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</si>
  <si>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</si>
  <si>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</si>
  <si>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</si>
  <si>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</si>
  <si>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</si>
  <si>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</si>
  <si>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</si>
  <si>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</si>
  <si>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</si>
  <si>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</si>
  <si>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</si>
  <si>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</si>
  <si>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</si>
  <si>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</si>
  <si>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</si>
  <si>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</si>
  <si>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</si>
  <si>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</si>
  <si>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</si>
  <si>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</si>
  <si>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</si>
  <si>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</si>
  <si>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</si>
  <si>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</si>
  <si>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</si>
  <si>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</si>
  <si>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</si>
  <si>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</si>
  <si>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</si>
  <si>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</si>
  <si>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</si>
  <si>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</si>
  <si>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</si>
  <si>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</si>
  <si>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</si>
  <si>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</si>
  <si>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</si>
  <si>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</si>
  <si>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</si>
  <si>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</si>
  <si>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</si>
  <si>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</si>
  <si>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</si>
  <si>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</si>
  <si>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</si>
  <si>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</si>
  <si>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</si>
  <si>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</si>
  <si>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</si>
  <si>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</si>
  <si>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</si>
  <si>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</si>
  <si>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</si>
  <si>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</si>
  <si>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</si>
  <si>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</si>
  <si>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</si>
  <si>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</si>
  <si>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</si>
  <si>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</si>
  <si>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</si>
  <si>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</si>
  <si>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</si>
  <si>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</si>
  <si>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</si>
  <si>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</si>
  <si>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</si>
  <si>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</si>
  <si>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</si>
  <si>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</si>
  <si>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</si>
  <si>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</si>
  <si>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</si>
  <si>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</si>
  <si>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</si>
  <si>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</si>
  <si>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</si>
  <si>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</si>
  <si>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</si>
  <si>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</si>
  <si>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</si>
  <si>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</si>
  <si>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</si>
  <si>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</si>
  <si>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</si>
  <si>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</si>
  <si>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</si>
  <si>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</si>
  <si>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</si>
  <si>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</si>
  <si>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</si>
  <si>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</si>
  <si>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</si>
  <si>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</si>
  <si>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</si>
  <si>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</si>
  <si>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</si>
  <si>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</si>
  <si>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</si>
  <si>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</si>
  <si>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</si>
  <si>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</si>
  <si>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</si>
  <si>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</si>
  <si>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</si>
  <si>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</si>
  <si>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</si>
  <si>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</si>
  <si>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</si>
  <si>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</si>
  <si>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</si>
  <si>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</si>
  <si>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</si>
  <si>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</si>
  <si>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</si>
  <si>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</si>
  <si>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</si>
  <si>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</si>
  <si>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</si>
  <si>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</si>
  <si>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</si>
  <si>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</si>
  <si>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</si>
  <si>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</si>
  <si>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</si>
  <si>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</si>
  <si>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</si>
  <si>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</si>
  <si>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</si>
  <si>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</si>
  <si>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</si>
  <si>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</si>
  <si>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</si>
  <si>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</si>
  <si>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</si>
  <si>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</si>
  <si>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</si>
  <si>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</si>
  <si>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</si>
  <si>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</si>
  <si>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</si>
  <si>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</si>
  <si>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</si>
  <si>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</si>
  <si>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</si>
  <si>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</si>
  <si>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</si>
  <si>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</si>
  <si>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</si>
  <si>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</si>
  <si>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</si>
  <si>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</si>
  <si>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</si>
  <si>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</si>
  <si>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</si>
  <si>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</si>
  <si>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</si>
  <si>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</si>
  <si>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</si>
  <si>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</si>
  <si>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</si>
  <si>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</si>
  <si>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</si>
  <si>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</si>
  <si>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</si>
  <si>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</si>
  <si>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</si>
  <si>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</si>
  <si>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</si>
  <si>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</si>
  <si>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</si>
  <si>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</si>
  <si>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</si>
  <si>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</si>
  <si>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</si>
  <si>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</si>
  <si>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</si>
  <si>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</si>
  <si>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</si>
  <si>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</si>
  <si>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</si>
  <si>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</si>
  <si>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</si>
  <si>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</si>
  <si>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</si>
  <si>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</si>
  <si>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</si>
  <si>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</si>
  <si>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</si>
  <si>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</si>
  <si>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</si>
  <si>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</si>
  <si>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</si>
  <si>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</si>
  <si>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</si>
  <si>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</si>
  <si>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</si>
  <si>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</si>
  <si>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</si>
  <si>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</si>
  <si>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</si>
  <si>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</si>
  <si>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</si>
  <si>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</si>
  <si>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</si>
  <si>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</si>
  <si>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</si>
  <si>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</si>
  <si>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</si>
  <si>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</si>
  <si>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</si>
  <si>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</si>
  <si>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</si>
  <si>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</si>
  <si>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</si>
  <si>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</si>
  <si>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</si>
  <si>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</si>
  <si>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</si>
  <si>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</si>
  <si>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</si>
  <si>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</si>
  <si>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</si>
  <si>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</si>
  <si>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</si>
  <si>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</si>
  <si>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</si>
  <si>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</si>
  <si>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</si>
  <si>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</si>
  <si>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</si>
  <si>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</si>
  <si>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</si>
  <si>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</si>
  <si>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</si>
  <si>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</si>
  <si>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</si>
  <si>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</si>
  <si>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</si>
  <si>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</si>
  <si>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</si>
  <si>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</si>
  <si>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</si>
  <si>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</si>
  <si>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</si>
  <si>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</si>
  <si>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</si>
  <si>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</si>
  <si>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</si>
  <si>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</si>
  <si>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</si>
  <si>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</si>
  <si>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</si>
  <si>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</si>
  <si>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</si>
  <si>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</si>
  <si>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</si>
  <si>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</si>
  <si>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</si>
  <si>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</si>
  <si>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</si>
  <si>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</si>
  <si>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</si>
  <si>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</si>
  <si>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</si>
  <si>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</si>
  <si>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</si>
  <si>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</si>
  <si>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</si>
  <si>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</si>
  <si>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</si>
  <si>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</si>
  <si>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</si>
  <si>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</si>
  <si>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</si>
  <si>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</si>
  <si>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</si>
  <si>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</si>
  <si>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</si>
  <si>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</si>
  <si>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</si>
  <si>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</si>
  <si>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</si>
  <si>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</si>
  <si>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</si>
  <si>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</si>
  <si>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</si>
  <si>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</si>
  <si>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</si>
  <si>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</si>
  <si>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</si>
  <si>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</si>
  <si>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</si>
  <si>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</si>
  <si>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</si>
  <si>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</si>
  <si>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</si>
  <si>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</si>
  <si>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</si>
  <si>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</si>
  <si>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</si>
  <si>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</si>
  <si>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</si>
  <si>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</si>
  <si>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</si>
  <si>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</si>
  <si>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</si>
  <si>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</si>
  <si>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</si>
  <si>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</si>
  <si>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</si>
  <si>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</si>
  <si>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</si>
  <si>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</si>
  <si>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</si>
  <si>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</si>
  <si>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</si>
  <si>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</si>
  <si>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</si>
  <si>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</si>
  <si>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</si>
  <si>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</si>
  <si>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</si>
  <si>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</si>
  <si>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</si>
  <si>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</si>
  <si>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</si>
  <si>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</si>
  <si>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</si>
  <si>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</si>
  <si>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</si>
  <si>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</si>
  <si>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</si>
  <si>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</si>
  <si>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</si>
  <si>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</si>
  <si>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</si>
  <si>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</si>
  <si>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</si>
  <si>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</si>
  <si>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</si>
  <si>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</si>
  <si>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</si>
  <si>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</si>
  <si>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</si>
  <si>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</si>
  <si>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</si>
  <si>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</si>
  <si>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</si>
  <si>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</si>
  <si>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</si>
  <si>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</si>
  <si>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</si>
  <si>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</si>
  <si>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</si>
  <si>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</si>
  <si>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</si>
  <si>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</si>
  <si>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</si>
  <si>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</si>
  <si>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</si>
  <si>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</si>
  <si>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</si>
  <si>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</si>
  <si>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</si>
  <si>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</si>
  <si>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</si>
  <si>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</si>
  <si>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</si>
  <si>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</si>
  <si>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</si>
  <si>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</si>
  <si>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</si>
  <si>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</si>
  <si>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</si>
  <si>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</si>
  <si>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</si>
  <si>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</si>
  <si>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</si>
  <si>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</si>
  <si>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</si>
  <si>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</si>
  <si>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</si>
  <si>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</si>
  <si>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</si>
  <si>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</si>
  <si>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</si>
  <si>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</si>
  <si>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</si>
  <si>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</si>
  <si>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</si>
  <si>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</si>
  <si>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</si>
  <si>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</si>
  <si>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</si>
  <si>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</si>
  <si>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</si>
  <si>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</si>
  <si>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</si>
  <si>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</si>
  <si>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</si>
  <si>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</si>
  <si>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</si>
  <si>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</si>
  <si>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</si>
  <si>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</si>
  <si>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</si>
  <si>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</si>
  <si>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</si>
  <si>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</si>
  <si>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</si>
  <si>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</si>
  <si>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</si>
  <si>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</si>
  <si>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</si>
  <si>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</si>
  <si>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</si>
  <si>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</si>
  <si>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</si>
  <si>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</si>
  <si>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</si>
  <si>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</si>
  <si>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</si>
  <si>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</si>
  <si>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</si>
  <si>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</si>
  <si>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</si>
  <si>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</si>
  <si>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</si>
  <si>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</si>
  <si>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</si>
  <si>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</si>
  <si>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</si>
  <si>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</si>
  <si>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</si>
  <si>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</si>
  <si>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</si>
  <si>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</si>
  <si>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</si>
  <si>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</si>
  <si>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</si>
  <si>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</si>
  <si>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</si>
  <si>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</si>
  <si>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</si>
  <si>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</si>
  <si>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</si>
  <si>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</si>
  <si>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</si>
  <si>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</si>
  <si>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</si>
  <si>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</si>
  <si>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</si>
  <si>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</si>
  <si>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</si>
  <si>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</si>
  <si>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</si>
  <si>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</si>
  <si>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</si>
  <si>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</si>
  <si>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</si>
  <si>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</si>
  <si>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</si>
  <si>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</si>
  <si>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</si>
  <si>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</si>
  <si>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</si>
  <si>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</si>
  <si>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</si>
  <si>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</si>
  <si>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</si>
  <si>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</si>
  <si>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</si>
  <si>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</si>
  <si>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</si>
  <si>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</si>
  <si>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</si>
  <si>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</si>
  <si>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</si>
  <si>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</si>
  <si>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</si>
  <si>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</si>
  <si>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</si>
  <si>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</si>
  <si>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</si>
  <si>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</si>
  <si>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</si>
  <si>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</si>
  <si>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</si>
  <si>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</si>
  <si>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</si>
  <si>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</si>
  <si>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</si>
  <si>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</si>
  <si>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</si>
  <si>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</si>
  <si>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</si>
  <si>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</si>
  <si>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</si>
  <si>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</si>
  <si>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</si>
  <si>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</si>
  <si>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</si>
  <si>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</si>
  <si>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</si>
  <si>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</si>
  <si>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</si>
  <si>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</si>
  <si>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</si>
  <si>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</si>
  <si>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</si>
  <si>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</si>
  <si>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</si>
  <si>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</si>
  <si>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</si>
  <si>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</si>
  <si>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</si>
  <si>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</si>
  <si>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</si>
  <si>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</si>
  <si>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</si>
  <si>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</si>
  <si>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</si>
  <si>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</si>
  <si>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</si>
  <si>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</si>
  <si>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</si>
  <si>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</si>
  <si>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</si>
  <si>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</si>
  <si>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</si>
  <si>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</si>
  <si>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</si>
  <si>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</si>
  <si>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</si>
  <si>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</si>
  <si>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</si>
  <si>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</si>
  <si>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</si>
  <si>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</si>
  <si>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</si>
  <si>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</si>
  <si>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</si>
  <si>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</si>
  <si>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</si>
  <si>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</si>
  <si>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</si>
  <si>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</si>
  <si>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</si>
  <si>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</si>
  <si>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</si>
  <si>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</si>
  <si>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</si>
  <si>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</si>
  <si>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</si>
  <si>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</si>
  <si>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</si>
  <si>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</si>
  <si>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</si>
  <si>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</si>
  <si>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</si>
  <si>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</si>
  <si>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</si>
  <si>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</si>
  <si>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</si>
  <si>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</si>
  <si>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</si>
  <si>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</si>
  <si>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</si>
  <si>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</si>
  <si>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</si>
  <si>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</si>
  <si>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</si>
  <si>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</si>
  <si>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</si>
  <si>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</si>
  <si>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</si>
  <si>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</si>
  <si>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</si>
  <si>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</si>
  <si>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</si>
  <si>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</si>
  <si>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</si>
  <si>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</si>
  <si>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</si>
  <si>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</si>
  <si>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</si>
  <si>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</si>
  <si>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</si>
  <si>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</si>
  <si>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</si>
  <si>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</si>
  <si>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</si>
  <si>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</si>
  <si>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</si>
  <si>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</si>
  <si>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</si>
  <si>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</si>
  <si>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</si>
  <si>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</si>
  <si>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</si>
  <si>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</si>
  <si>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</si>
  <si>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</si>
  <si>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</si>
  <si>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</si>
  <si>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</si>
  <si>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</si>
  <si>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</si>
  <si>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</si>
  <si>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</si>
  <si>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</si>
  <si>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</si>
  <si>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</si>
  <si>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</si>
  <si>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</si>
  <si>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</si>
  <si>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</si>
  <si>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</si>
  <si>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</si>
  <si>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</si>
  <si>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</si>
  <si>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</si>
  <si>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</si>
  <si>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</si>
  <si>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</si>
  <si>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</si>
  <si>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</si>
  <si>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</si>
  <si>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</si>
  <si>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</si>
  <si>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</si>
  <si>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</si>
  <si>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</si>
  <si>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</si>
  <si>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</si>
  <si>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</si>
  <si>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</si>
  <si>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</si>
  <si>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</si>
  <si>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</si>
  <si>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</si>
  <si>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</si>
  <si>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</si>
  <si>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</si>
  <si>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</si>
  <si>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</si>
  <si>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</si>
  <si>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</si>
  <si>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</si>
  <si>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</si>
  <si>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</si>
  <si>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</si>
  <si>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</si>
  <si>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</si>
  <si>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</si>
  <si>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</si>
  <si>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</si>
  <si>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</si>
  <si>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</si>
  <si>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</si>
  <si>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</si>
  <si>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</si>
  <si>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</si>
  <si>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</si>
  <si>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</si>
  <si>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</si>
  <si>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</si>
  <si>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</si>
  <si>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</si>
  <si>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</si>
  <si>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</si>
  <si>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</si>
  <si>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</si>
  <si>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</si>
  <si>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</si>
  <si>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</si>
  <si>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</si>
  <si>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</si>
  <si>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</si>
  <si>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</si>
  <si>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</si>
  <si>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</si>
  <si>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</si>
  <si>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</si>
  <si>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</si>
  <si>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</si>
  <si>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</si>
  <si>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</si>
  <si>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</si>
  <si>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</si>
  <si>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</si>
  <si>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</si>
  <si>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</si>
  <si>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</si>
  <si>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</si>
  <si>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</si>
  <si>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</si>
  <si>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</si>
  <si>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</si>
  <si>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</si>
  <si>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</si>
  <si>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</si>
  <si>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</si>
  <si>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</si>
  <si>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</si>
  <si>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</si>
  <si>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</si>
  <si>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</si>
  <si>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</si>
  <si>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</si>
  <si>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</si>
  <si>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</si>
  <si>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</si>
  <si>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</si>
  <si>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</si>
  <si>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</si>
  <si>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</si>
  <si>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</si>
  <si>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</si>
  <si>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</si>
  <si>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</si>
  <si>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</si>
  <si>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</si>
  <si>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</si>
  <si>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</si>
  <si>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</si>
  <si>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</si>
  <si>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</si>
  <si>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</si>
  <si>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</si>
  <si>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</si>
  <si>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</si>
  <si>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</si>
  <si>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</si>
  <si>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</si>
  <si>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</si>
  <si>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</si>
  <si>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</si>
  <si>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</si>
  <si>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</si>
  <si>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</si>
  <si>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</si>
  <si>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</si>
  <si>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</si>
  <si>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</si>
  <si>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</si>
  <si>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</si>
  <si>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</si>
  <si>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</si>
  <si>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</si>
  <si>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</si>
  <si>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</si>
  <si>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</si>
  <si>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</si>
  <si>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</si>
  <si>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</si>
  <si>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</si>
  <si>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</si>
  <si>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</si>
  <si>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</si>
  <si>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</si>
  <si>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</si>
  <si>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</si>
  <si>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</si>
  <si>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</si>
  <si>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</si>
  <si>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</si>
  <si>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</si>
  <si>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</si>
  <si>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</si>
  <si>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</si>
  <si>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</si>
  <si>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</si>
  <si>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</si>
  <si>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</si>
  <si>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</si>
  <si>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</si>
  <si>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</si>
  <si>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</si>
  <si>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</si>
  <si>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</si>
  <si>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</si>
  <si>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</si>
  <si>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</si>
  <si>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</si>
  <si>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</si>
  <si>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</si>
  <si>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</si>
  <si>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</si>
  <si>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</si>
  <si>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</si>
  <si>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</si>
  <si>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</si>
  <si>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</si>
  <si>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</si>
  <si>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</si>
  <si>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</si>
  <si>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</si>
  <si>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</si>
  <si>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</si>
  <si>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</si>
  <si>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</si>
  <si>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</si>
  <si>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</si>
  <si>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</si>
  <si>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</si>
  <si>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</si>
  <si>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</si>
  <si>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</si>
  <si>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</si>
  <si>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</si>
  <si>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</si>
  <si>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</si>
  <si>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</si>
  <si>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</si>
  <si>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</si>
  <si>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</si>
  <si>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</si>
  <si>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</si>
  <si>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</si>
  <si>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</si>
  <si>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</si>
  <si>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</si>
  <si>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</si>
  <si>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</si>
  <si>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</si>
  <si>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</si>
  <si>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</si>
  <si>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</si>
  <si>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</si>
  <si>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</si>
  <si>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</si>
  <si>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</si>
  <si>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</si>
  <si>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</si>
  <si>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</si>
  <si>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</si>
  <si>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</si>
  <si>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</si>
  <si>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</si>
  <si>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</si>
  <si>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</si>
  <si>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</si>
  <si>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</si>
  <si>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</si>
  <si>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</si>
  <si>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</si>
  <si>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</si>
  <si>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</si>
  <si>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</si>
  <si>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</si>
  <si>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</si>
  <si>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</si>
  <si>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</si>
  <si>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</si>
  <si>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</si>
  <si>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</si>
  <si>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</si>
  <si>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</si>
  <si>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</si>
  <si>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</si>
  <si>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</si>
  <si>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</si>
  <si>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</si>
  <si>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</si>
  <si>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</si>
  <si>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</si>
  <si>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</si>
  <si>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</si>
  <si>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</si>
  <si>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</si>
  <si>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</si>
  <si>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</si>
  <si>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</si>
  <si>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</si>
  <si>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</si>
  <si>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</si>
  <si>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</si>
  <si>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</si>
  <si>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</si>
  <si>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</si>
  <si>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</si>
  <si>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</si>
  <si>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</si>
  <si>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</si>
  <si>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</si>
  <si>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</si>
  <si>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</si>
  <si>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</si>
  <si>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</si>
  <si>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</si>
  <si>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</si>
  <si>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</si>
  <si>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</si>
  <si>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</si>
  <si>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</si>
  <si>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</si>
  <si>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</si>
  <si>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</si>
  <si>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</si>
  <si>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</si>
  <si>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</si>
  <si>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</si>
  <si>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</si>
  <si>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</si>
  <si>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</si>
  <si>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</si>
  <si>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</si>
  <si>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</si>
  <si>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</si>
  <si>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</si>
  <si>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</si>
  <si>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</si>
  <si>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</si>
  <si>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</si>
  <si>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</si>
  <si>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</si>
  <si>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</si>
  <si>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</si>
  <si>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</si>
  <si>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</si>
  <si>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</si>
  <si>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</si>
  <si>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</si>
  <si>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</si>
  <si>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</si>
  <si>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</si>
  <si>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</si>
  <si>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</si>
  <si>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</si>
  <si>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</si>
  <si>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</si>
  <si>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</si>
  <si>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</si>
  <si>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</si>
  <si>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</si>
  <si>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</si>
  <si>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</si>
  <si>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</si>
  <si>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</si>
  <si>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</si>
  <si>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</si>
  <si>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</si>
  <si>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</si>
  <si>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</si>
  <si>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</si>
  <si>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</si>
  <si>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</si>
  <si>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</si>
  <si>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</si>
  <si>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</si>
  <si>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</si>
  <si>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</si>
  <si>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</si>
  <si>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</si>
  <si>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</si>
  <si>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</si>
  <si>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</si>
  <si>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</si>
  <si>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</si>
  <si>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</si>
  <si>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</si>
  <si>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</si>
  <si>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</si>
  <si>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</si>
  <si>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</si>
  <si>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</si>
  <si>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</si>
  <si>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</si>
  <si>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</si>
  <si>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</si>
  <si>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</si>
  <si>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</si>
  <si>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</si>
  <si>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</si>
  <si>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</si>
  <si>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</si>
  <si>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</si>
  <si>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</si>
  <si>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</si>
  <si>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</si>
  <si>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</si>
  <si>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</si>
  <si>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</si>
  <si>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</si>
  <si>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</si>
  <si>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</si>
  <si>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</si>
  <si>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</si>
  <si>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</si>
  <si>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</si>
  <si>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</si>
  <si>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</si>
  <si>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</si>
  <si>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</si>
  <si>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</si>
  <si>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</si>
  <si>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</si>
  <si>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</si>
  <si>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</si>
  <si>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</si>
  <si>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</si>
  <si>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</si>
  <si>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</si>
  <si>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</si>
  <si>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</si>
  <si>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</si>
  <si>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</si>
  <si>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</si>
  <si>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</si>
  <si>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</si>
  <si>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</si>
  <si>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</si>
  <si>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</si>
  <si>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</si>
  <si>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</si>
  <si>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</si>
  <si>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</si>
  <si>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</si>
  <si>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</si>
  <si>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</si>
  <si>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</si>
  <si>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</si>
  <si>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</si>
  <si>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</si>
  <si>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</si>
  <si>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</si>
  <si>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</si>
  <si>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</si>
  <si>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</si>
  <si>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</si>
  <si>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</si>
  <si>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</si>
  <si>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</si>
  <si>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</si>
  <si>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</si>
  <si>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</si>
  <si>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</si>
  <si>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</si>
  <si>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</si>
  <si>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</si>
  <si>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</si>
  <si>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</si>
  <si>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</si>
  <si>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</si>
  <si>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</si>
  <si>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</si>
  <si>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</si>
  <si>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</si>
  <si>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</si>
  <si>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</si>
  <si>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</si>
  <si>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</si>
  <si>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</si>
  <si>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</si>
  <si>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</si>
  <si>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</si>
  <si>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</si>
  <si>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</si>
  <si>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</si>
  <si>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</si>
  <si>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</si>
  <si>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</si>
  <si>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</si>
  <si>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</si>
  <si>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</si>
  <si>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</si>
  <si>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</si>
  <si>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</si>
  <si>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</si>
  <si>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</si>
  <si>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</si>
  <si>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</si>
  <si>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</si>
  <si>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</si>
  <si>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</si>
  <si>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</si>
  <si>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</si>
  <si>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</si>
  <si>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</si>
  <si>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</si>
  <si>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</si>
  <si>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</si>
  <si>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</si>
  <si>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</si>
  <si>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</si>
  <si>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</si>
  <si>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</si>
  <si>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</si>
  <si>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</si>
  <si>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</si>
  <si>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</si>
  <si>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</si>
  <si>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</si>
  <si>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</si>
  <si>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</si>
  <si>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</si>
  <si>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</si>
  <si>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</si>
  <si>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</si>
  <si>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</si>
  <si>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</si>
  <si>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</si>
  <si>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</si>
  <si>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</si>
  <si>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</si>
  <si>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</si>
  <si>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</si>
  <si>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</si>
  <si>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</si>
  <si>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</si>
  <si>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</si>
  <si>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</si>
  <si>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</si>
  <si>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</si>
  <si>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</si>
  <si>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</si>
  <si>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</si>
  <si>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</si>
  <si>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</si>
  <si>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</si>
  <si>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</si>
  <si>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</si>
  <si>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</si>
  <si>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</si>
  <si>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</si>
  <si>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</si>
  <si>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</si>
  <si>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</si>
  <si>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</si>
  <si>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</si>
  <si>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</si>
  <si>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</si>
  <si>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</si>
  <si>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</si>
  <si>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</si>
  <si>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</si>
  <si>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</si>
  <si>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</si>
  <si>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</si>
  <si>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</si>
  <si>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</si>
  <si>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</si>
  <si>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</si>
  <si>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</si>
  <si>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</si>
  <si>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</si>
  <si>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</si>
  <si>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</si>
  <si>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</si>
  <si>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</si>
  <si>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</si>
  <si>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</si>
  <si>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</si>
  <si>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</si>
  <si>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</si>
  <si>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</si>
  <si>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</si>
  <si>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</si>
  <si>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</si>
  <si>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</si>
  <si>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</si>
  <si>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</si>
  <si>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</si>
  <si>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</si>
  <si>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</si>
  <si>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</si>
  <si>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</si>
  <si>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</si>
  <si>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</si>
  <si>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</si>
  <si>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</si>
  <si>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</si>
  <si>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</si>
  <si>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</si>
  <si>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</si>
  <si>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</si>
  <si>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</si>
  <si>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</si>
  <si>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</si>
  <si>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</si>
  <si>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</si>
  <si>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</si>
  <si>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</si>
  <si>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</si>
  <si>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</si>
  <si>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</si>
  <si>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</si>
  <si>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</si>
  <si>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</si>
  <si>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</si>
  <si>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</si>
  <si>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</si>
  <si>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</si>
  <si>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</si>
  <si>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</si>
  <si>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</si>
  <si>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</si>
  <si>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</si>
  <si>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</si>
  <si>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</si>
  <si>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</si>
  <si>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</si>
  <si>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</si>
  <si>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</si>
  <si>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</si>
  <si>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</si>
  <si>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</si>
  <si>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</si>
  <si>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</si>
  <si>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</si>
  <si>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</si>
  <si>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</si>
  <si>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</si>
  <si>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</si>
  <si>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</si>
  <si>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</si>
  <si>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</si>
  <si>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</si>
  <si>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</si>
  <si>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</si>
  <si>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</si>
  <si>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</si>
  <si>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</si>
  <si>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</si>
  <si>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</si>
  <si>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</si>
  <si>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</si>
  <si>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</si>
  <si>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</si>
  <si>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</si>
  <si>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</si>
  <si>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</si>
  <si>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</si>
  <si>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</si>
  <si>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</si>
  <si>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</si>
  <si>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</si>
  <si>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</si>
  <si>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</si>
  <si>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</si>
  <si>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</si>
  <si>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</si>
  <si>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</si>
  <si>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</si>
  <si>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</si>
  <si>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</si>
  <si>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</si>
  <si>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</si>
  <si>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</si>
  <si>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</si>
  <si>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</si>
  <si>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</si>
  <si>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</si>
  <si>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</si>
  <si>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</si>
  <si>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</si>
  <si>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</si>
  <si>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</si>
  <si>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</si>
  <si>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</si>
  <si>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</si>
  <si>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</si>
  <si>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</si>
  <si>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</si>
  <si>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</si>
  <si>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</si>
  <si>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</si>
  <si>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</si>
  <si>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</si>
  <si>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</si>
  <si>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</si>
  <si>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</si>
  <si>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</si>
  <si>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</si>
  <si>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</si>
  <si>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</si>
  <si>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</si>
  <si>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</si>
  <si>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</si>
  <si>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</si>
  <si>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</si>
  <si>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</si>
  <si>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</si>
  <si>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</si>
  <si>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</si>
  <si>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</si>
  <si>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</si>
  <si>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</si>
  <si>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</si>
  <si>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</si>
  <si>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</si>
  <si>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</si>
  <si>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</si>
  <si>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</si>
  <si>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</si>
  <si>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</si>
  <si>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</si>
  <si>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</si>
  <si>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</si>
  <si>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</si>
  <si>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</si>
  <si>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</si>
  <si>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</si>
  <si>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</si>
  <si>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</si>
  <si>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</si>
  <si>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</si>
  <si>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</si>
  <si>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</si>
  <si>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</si>
  <si>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</si>
  <si>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</si>
  <si>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</si>
  <si>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</si>
  <si>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</si>
  <si>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</si>
  <si>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</si>
  <si>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</si>
  <si>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</si>
  <si>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</si>
  <si>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</si>
  <si>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</si>
  <si>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</si>
  <si>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</si>
  <si>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</si>
  <si>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</si>
  <si>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</si>
  <si>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</si>
  <si>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</si>
  <si>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</si>
  <si>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</si>
  <si>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</si>
  <si>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</si>
  <si>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</si>
  <si>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</si>
  <si>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</si>
  <si>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</si>
  <si>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</si>
  <si>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</si>
  <si>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</si>
  <si>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</si>
  <si>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</si>
  <si>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</si>
  <si>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</si>
  <si>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</si>
  <si>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</si>
  <si>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</si>
  <si>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</si>
  <si>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</si>
  <si>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</si>
  <si>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</si>
  <si>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</si>
  <si>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</si>
  <si>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</si>
  <si>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</si>
  <si>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</si>
  <si>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</si>
  <si>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</si>
  <si>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</si>
  <si>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</si>
  <si>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</si>
  <si>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</si>
  <si>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</si>
  <si>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</si>
  <si>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</si>
  <si>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</si>
  <si>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</si>
  <si>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</si>
  <si>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</si>
  <si>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</si>
  <si>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</si>
  <si>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</si>
  <si>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</si>
  <si>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</si>
  <si>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</si>
  <si>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</si>
  <si>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</si>
  <si>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</si>
  <si>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</si>
  <si>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</si>
  <si>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</si>
  <si>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</si>
  <si>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</si>
  <si>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</si>
  <si>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</si>
  <si>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</si>
  <si>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</si>
  <si>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</si>
  <si>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</si>
  <si>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</si>
  <si>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</si>
  <si>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</si>
  <si>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</si>
  <si>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</si>
  <si>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</si>
  <si>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</si>
  <si>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</si>
  <si>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</si>
  <si>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</si>
  <si>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</si>
  <si>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</si>
  <si>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</si>
  <si>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</si>
  <si>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</si>
  <si>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</si>
  <si>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</si>
  <si>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</si>
  <si>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</si>
  <si>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</si>
  <si>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</si>
  <si>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</si>
  <si>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</si>
  <si>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</si>
  <si>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</si>
  <si>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</si>
  <si>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</si>
  <si>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</si>
  <si>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</si>
  <si>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</si>
  <si>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</si>
  <si>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</si>
  <si>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</si>
  <si>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</si>
  <si>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</si>
  <si>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</si>
  <si>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</si>
  <si>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</si>
  <si>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</si>
  <si>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</si>
  <si>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</si>
  <si>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</si>
  <si>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</si>
  <si>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</si>
  <si>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</si>
  <si>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</si>
  <si>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</si>
  <si>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</si>
  <si>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</si>
  <si>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</si>
  <si>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</si>
  <si>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</si>
  <si>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</si>
  <si>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</si>
  <si>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</si>
  <si>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</si>
  <si>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</si>
  <si>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</si>
  <si>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</si>
  <si>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</si>
  <si>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</si>
  <si>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</si>
  <si>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</si>
  <si>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</si>
  <si>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</si>
  <si>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</si>
  <si>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</si>
  <si>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</si>
  <si>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</si>
  <si>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</si>
  <si>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</si>
  <si>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</si>
  <si>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</si>
  <si>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</si>
  <si>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</si>
  <si>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</si>
  <si>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</si>
  <si>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</si>
  <si>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</si>
  <si>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</si>
  <si>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</si>
  <si>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</si>
  <si>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</si>
  <si>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</si>
  <si>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</si>
  <si>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</si>
  <si>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</si>
  <si>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</si>
  <si>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</si>
  <si>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</si>
  <si>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</si>
  <si>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</si>
  <si>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</si>
  <si>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</si>
  <si>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</si>
  <si>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</si>
  <si>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</si>
  <si>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</si>
  <si>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</si>
  <si>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</si>
  <si>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</si>
  <si>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</si>
  <si>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</si>
  <si>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</si>
  <si>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</si>
  <si>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</si>
  <si>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</si>
  <si>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</si>
  <si>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</si>
  <si>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</si>
  <si>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</si>
  <si>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</si>
  <si>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</si>
  <si>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</si>
  <si>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</si>
  <si>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</si>
  <si>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</si>
  <si>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</si>
  <si>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</si>
  <si>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</si>
  <si>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</si>
  <si>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</si>
  <si>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</si>
  <si>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</si>
  <si>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</si>
  <si>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</si>
  <si>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</si>
  <si>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</si>
  <si>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</si>
  <si>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</si>
  <si>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</si>
  <si>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</si>
  <si>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</si>
  <si>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</si>
  <si>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</si>
  <si>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</si>
  <si>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</si>
  <si>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</si>
  <si>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</si>
  <si>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</si>
  <si>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</si>
  <si>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</si>
  <si>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</si>
  <si>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</si>
  <si>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</si>
  <si>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</si>
  <si>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</si>
  <si>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</si>
  <si>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</si>
  <si>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</si>
  <si>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</si>
  <si>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</si>
  <si>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</si>
  <si>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</si>
  <si>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</si>
  <si>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</si>
  <si>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</si>
  <si>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</si>
  <si>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</si>
  <si>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</si>
  <si>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</si>
  <si>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</si>
  <si>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</si>
  <si>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</si>
  <si>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</si>
  <si>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</si>
  <si>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</si>
  <si>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</si>
  <si>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</si>
  <si>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</si>
  <si>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</si>
  <si>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</si>
  <si>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</si>
  <si>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</si>
  <si>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</si>
  <si>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</si>
  <si>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</si>
  <si>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</si>
  <si>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</si>
  <si>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</si>
  <si>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</si>
  <si>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</si>
  <si>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</si>
  <si>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</si>
  <si>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</si>
  <si>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</si>
  <si>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</si>
  <si>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</si>
  <si>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</si>
  <si>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</si>
  <si>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</si>
  <si>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</si>
  <si>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</si>
  <si>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</si>
  <si>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</si>
  <si>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</si>
  <si>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</si>
  <si>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</si>
  <si>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</si>
  <si>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</si>
  <si>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</si>
  <si>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</si>
  <si>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</si>
  <si>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</si>
  <si>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</si>
  <si>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</si>
  <si>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</si>
  <si>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</si>
  <si>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</si>
  <si>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</si>
  <si>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</si>
  <si>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</si>
  <si>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</si>
  <si>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</si>
  <si>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</si>
  <si>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</si>
  <si>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</si>
  <si>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</si>
  <si>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</si>
  <si>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</si>
  <si>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</si>
  <si>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</si>
  <si>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</si>
  <si>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</si>
  <si>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</si>
  <si>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</si>
  <si>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</si>
  <si>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</si>
  <si>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</si>
  <si>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</si>
  <si>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</si>
  <si>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</si>
  <si>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</si>
  <si>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</si>
  <si>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</si>
  <si>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</si>
  <si>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</si>
  <si>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</si>
  <si>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</si>
  <si>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</si>
  <si>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</si>
  <si>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</si>
  <si>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</si>
  <si>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</si>
  <si>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</si>
  <si>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</si>
  <si>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</si>
  <si>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</si>
  <si>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</si>
  <si>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</si>
  <si>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</si>
  <si>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</si>
  <si>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</si>
  <si>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</si>
  <si>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</si>
  <si>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</si>
  <si>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</si>
  <si>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</si>
  <si>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</si>
  <si>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</si>
  <si>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</si>
  <si>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</si>
  <si>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</si>
  <si>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</si>
  <si>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</si>
  <si>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</si>
  <si>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</si>
  <si>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</si>
  <si>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</si>
  <si>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</si>
  <si>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</si>
  <si>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</si>
  <si>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</si>
  <si>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</si>
  <si>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</si>
  <si>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</si>
  <si>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</si>
  <si>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</si>
  <si>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</si>
  <si>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</si>
  <si>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</si>
  <si>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</si>
  <si>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</si>
  <si>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</si>
  <si>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</si>
  <si>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</si>
  <si>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</si>
  <si>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</si>
  <si>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</si>
  <si>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</si>
  <si>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</si>
  <si>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</si>
  <si>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</si>
  <si>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</si>
  <si>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</si>
  <si>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</si>
  <si>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</si>
  <si>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</si>
  <si>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</si>
  <si>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</si>
  <si>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</si>
  <si>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</si>
  <si>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</si>
  <si>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</si>
  <si>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</si>
  <si>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</si>
  <si>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</si>
  <si>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</si>
  <si>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</si>
  <si>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</si>
  <si>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</si>
  <si>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</si>
  <si>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</si>
  <si>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</si>
  <si>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</si>
  <si>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</si>
  <si>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</si>
  <si>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</si>
  <si>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</si>
  <si>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</si>
  <si>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</si>
  <si>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</si>
  <si>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</si>
  <si>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</si>
  <si>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</si>
  <si>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</si>
  <si>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</si>
  <si>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</si>
  <si>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</si>
  <si>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</si>
  <si>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</si>
  <si>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</si>
  <si>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</si>
  <si>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</si>
  <si>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</si>
  <si>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</si>
  <si>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</si>
  <si>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</si>
  <si>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</si>
  <si>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</si>
  <si>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</si>
  <si>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</si>
  <si>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</si>
  <si>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</si>
  <si>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</si>
  <si>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</si>
  <si>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</si>
  <si>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</si>
  <si>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</si>
  <si>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</si>
  <si>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</si>
  <si>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</si>
  <si>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</si>
  <si>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</si>
  <si>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</si>
  <si>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</si>
  <si>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</si>
  <si>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</si>
  <si>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</si>
  <si>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</si>
  <si>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</si>
  <si>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</si>
  <si>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</si>
  <si>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</si>
  <si>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</si>
  <si>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</si>
  <si>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</si>
  <si>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</si>
  <si>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</si>
  <si>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</si>
  <si>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</si>
  <si>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</si>
  <si>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</si>
  <si>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</si>
  <si>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</si>
  <si>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</si>
  <si>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</si>
  <si>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</si>
  <si>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</si>
  <si>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</si>
  <si>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</si>
  <si>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</si>
  <si>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</si>
  <si>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</si>
  <si>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</si>
  <si>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</si>
  <si>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</si>
  <si>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</si>
  <si>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</si>
  <si>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</si>
  <si>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</si>
  <si>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</si>
  <si>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</si>
  <si>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</si>
  <si>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</si>
  <si>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</si>
  <si>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</si>
  <si>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</si>
  <si>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</si>
  <si>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</si>
  <si>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</si>
  <si>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</si>
  <si>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</si>
  <si>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</si>
  <si>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</si>
  <si>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</si>
  <si>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</si>
  <si>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</si>
  <si>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</si>
  <si>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</si>
  <si>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</si>
  <si>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</si>
  <si>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</si>
  <si>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</si>
  <si>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</si>
  <si>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</si>
  <si>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</si>
  <si>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</si>
  <si>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</si>
  <si>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</si>
  <si>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</si>
  <si>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</si>
  <si>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</si>
  <si>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</si>
  <si>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</si>
  <si>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</si>
  <si>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</si>
  <si>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</si>
  <si>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</si>
  <si>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</si>
  <si>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</si>
  <si>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</si>
  <si>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</si>
  <si>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</si>
  <si>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</si>
  <si>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</si>
  <si>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</si>
  <si>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</si>
  <si>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</si>
  <si>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</si>
  <si>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</si>
  <si>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</si>
  <si>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</si>
  <si>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</si>
  <si>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</si>
  <si>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</si>
  <si>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</si>
  <si>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</si>
  <si>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</si>
  <si>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</si>
  <si>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</si>
  <si>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</si>
  <si>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</si>
  <si>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</si>
  <si>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</si>
  <si>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</si>
  <si>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</si>
  <si>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</si>
  <si>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</si>
  <si>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</si>
  <si>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</si>
  <si>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</si>
  <si>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</si>
  <si>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</si>
  <si>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</si>
  <si>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</si>
  <si>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</si>
  <si>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</si>
  <si>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</si>
  <si>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</si>
  <si>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</si>
  <si>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</si>
  <si>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</si>
  <si>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</si>
  <si>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</si>
  <si>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</si>
  <si>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</si>
  <si>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</si>
  <si>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</si>
  <si>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</si>
  <si>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</si>
  <si>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</si>
  <si>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</si>
  <si>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</si>
  <si>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</si>
  <si>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</si>
  <si>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</si>
  <si>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</si>
  <si>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</si>
  <si>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</si>
  <si>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</si>
  <si>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</si>
  <si>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</si>
  <si>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</si>
  <si>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</si>
  <si>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</si>
  <si>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</si>
  <si>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</si>
  <si>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</si>
  <si>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</si>
  <si>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</si>
  <si>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</si>
  <si>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</si>
  <si>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</si>
  <si>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</si>
  <si>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</si>
  <si>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</si>
  <si>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</si>
  <si>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</si>
  <si>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</si>
  <si>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</si>
  <si>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</si>
  <si>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</si>
  <si>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</si>
  <si>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</si>
  <si>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</si>
  <si>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</si>
  <si>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</si>
  <si>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</si>
  <si>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</si>
  <si>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</si>
  <si>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</si>
  <si>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</si>
  <si>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</si>
  <si>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</si>
  <si>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</si>
  <si>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</si>
  <si>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</si>
  <si>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</si>
  <si>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</si>
  <si>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</si>
  <si>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</si>
  <si>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</si>
  <si>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</si>
  <si>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</si>
  <si>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</si>
  <si>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</si>
  <si>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</si>
  <si>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</si>
  <si>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</si>
  <si>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</si>
  <si>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</si>
  <si>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</si>
  <si>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</si>
  <si>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</si>
  <si>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</si>
  <si>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</si>
  <si>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</si>
  <si>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</si>
  <si>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</si>
  <si>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</si>
  <si>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</si>
  <si>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</si>
  <si>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</si>
  <si>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</si>
  <si>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</si>
  <si>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</si>
  <si>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</si>
  <si>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</si>
  <si>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</si>
  <si>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</si>
  <si>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</si>
  <si>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</si>
  <si>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</si>
  <si>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</si>
  <si>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</si>
  <si>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</si>
  <si>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</si>
  <si>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</si>
  <si>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</si>
  <si>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</si>
  <si>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</si>
  <si>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</si>
  <si>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</si>
  <si>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</si>
  <si>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</si>
  <si>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</si>
  <si>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</si>
  <si>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</si>
  <si>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</si>
  <si>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</si>
  <si>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</si>
  <si>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</si>
  <si>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</si>
  <si>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</si>
  <si>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</si>
  <si>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</si>
  <si>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</si>
  <si>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</si>
  <si>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</si>
  <si>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</si>
  <si>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</si>
  <si>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</si>
  <si>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</si>
  <si>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</si>
  <si>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</si>
  <si>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</si>
  <si>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</si>
  <si>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</si>
  <si>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</si>
  <si>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</si>
  <si>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</si>
  <si>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</si>
  <si>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</si>
  <si>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</si>
  <si>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</si>
  <si>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</si>
  <si>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</si>
  <si>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</si>
  <si>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</si>
  <si>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</si>
  <si>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</si>
  <si>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</si>
  <si>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</si>
  <si>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</si>
  <si>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</si>
  <si>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</si>
  <si>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</si>
  <si>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</si>
  <si>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</si>
  <si>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</si>
  <si>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</si>
  <si>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</si>
  <si>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</si>
  <si>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</si>
  <si>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</si>
  <si>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</si>
  <si>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</si>
  <si>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</si>
  <si>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</si>
  <si>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</si>
  <si>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</si>
  <si>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</si>
  <si>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</si>
  <si>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</si>
  <si>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</si>
  <si>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</si>
  <si>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</si>
  <si>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</si>
  <si>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</si>
  <si>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</si>
  <si>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</si>
  <si>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</si>
  <si>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</si>
  <si>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</si>
  <si>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</si>
  <si>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</si>
  <si>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</si>
  <si>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</si>
  <si>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</si>
  <si>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</si>
  <si>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</si>
  <si>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</si>
  <si>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</si>
  <si>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</si>
  <si>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</si>
  <si>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</si>
  <si>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</si>
  <si>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</si>
  <si>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</si>
  <si>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</si>
  <si>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</si>
  <si>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</si>
  <si>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</si>
  <si>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</si>
  <si>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</si>
  <si>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</si>
  <si>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</si>
  <si>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</si>
  <si>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</si>
  <si>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</si>
  <si>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</si>
  <si>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</si>
  <si>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</si>
  <si>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</si>
  <si>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</si>
  <si>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</si>
  <si>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</si>
  <si>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</si>
  <si>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</si>
  <si>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</si>
  <si>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</si>
  <si>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</si>
  <si>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</si>
  <si>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</si>
  <si>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</si>
  <si>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</si>
  <si>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</si>
  <si>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</si>
  <si>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</si>
  <si>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</si>
  <si>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</si>
  <si>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</si>
  <si>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</si>
  <si>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</si>
  <si>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</si>
  <si>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</si>
  <si>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</si>
  <si>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</si>
  <si>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</si>
  <si>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</si>
  <si>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</si>
  <si>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</si>
  <si>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</si>
  <si>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</si>
  <si>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</si>
  <si>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</si>
  <si>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</si>
  <si>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</si>
  <si>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</si>
  <si>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</si>
  <si>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</si>
  <si>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</si>
  <si>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</si>
  <si>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</si>
  <si>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</si>
  <si>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</si>
  <si>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</si>
  <si>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</si>
  <si>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</si>
  <si>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</si>
  <si>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</si>
  <si>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</si>
  <si>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</si>
  <si>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</si>
  <si>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</si>
  <si>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</si>
  <si>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</si>
  <si>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</si>
  <si>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</si>
  <si>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</si>
  <si>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</si>
  <si>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</si>
  <si>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</si>
  <si>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</si>
  <si>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</si>
  <si>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</si>
  <si>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</si>
  <si>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</si>
  <si>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</si>
  <si>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</si>
  <si>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</si>
  <si>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</si>
  <si>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</si>
  <si>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</si>
  <si>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</si>
  <si>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</si>
  <si>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</si>
  <si>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</si>
  <si>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</si>
  <si>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</si>
  <si>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</si>
  <si>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</si>
  <si>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</si>
  <si>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</si>
  <si>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</si>
  <si>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</si>
  <si>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</si>
  <si>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</si>
  <si>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</si>
  <si>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</si>
  <si>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</si>
  <si>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</si>
  <si>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</si>
  <si>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</si>
  <si>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</si>
  <si>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</si>
  <si>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</si>
  <si>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</si>
  <si>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</si>
  <si>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</si>
  <si>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</si>
  <si>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</si>
  <si>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</si>
  <si>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</si>
  <si>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</si>
  <si>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</si>
  <si>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</si>
  <si>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</si>
  <si>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</si>
  <si>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</si>
  <si>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</si>
  <si>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</si>
  <si>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</si>
  <si>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</si>
  <si>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</si>
  <si>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</si>
  <si>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</si>
  <si>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</si>
  <si>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</si>
  <si>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</si>
  <si>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</si>
  <si>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</si>
  <si>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</si>
  <si>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</si>
  <si>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</si>
  <si>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</si>
  <si>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</si>
  <si>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</si>
  <si>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</si>
  <si>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</si>
  <si>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</si>
  <si>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</si>
  <si>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</si>
  <si>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</si>
  <si>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</si>
  <si>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</si>
  <si>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</si>
  <si>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</si>
  <si>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</si>
  <si>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</si>
  <si>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</si>
  <si>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</si>
  <si>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</si>
  <si>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</si>
  <si>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</si>
  <si>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</si>
  <si>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</si>
  <si>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</si>
  <si>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</si>
  <si>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</si>
  <si>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</si>
  <si>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</si>
  <si>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</si>
  <si>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</si>
  <si>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</si>
  <si>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</si>
  <si>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</si>
  <si>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</si>
  <si>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</si>
  <si>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</si>
  <si>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</si>
  <si>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</si>
  <si>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</si>
  <si>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</si>
  <si>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</si>
  <si>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</si>
  <si>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</si>
  <si>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</si>
  <si>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</si>
  <si>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</si>
  <si>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</si>
  <si>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</si>
  <si>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</si>
  <si>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</si>
  <si>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</si>
  <si>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</si>
  <si>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</si>
  <si>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</si>
  <si>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</si>
  <si>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</si>
  <si>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</si>
  <si>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</si>
  <si>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</si>
  <si>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</si>
  <si>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</si>
  <si>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</si>
  <si>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</si>
  <si>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</si>
  <si>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</si>
  <si>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</si>
  <si>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</si>
  <si>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</si>
  <si>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</si>
  <si>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</si>
  <si>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</si>
  <si>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</si>
  <si>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</si>
  <si>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</si>
  <si>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</si>
  <si>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</si>
  <si>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</si>
  <si>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</si>
  <si>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</si>
  <si>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</si>
  <si>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</si>
  <si>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</si>
  <si>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</si>
  <si>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</si>
  <si>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</si>
  <si>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</si>
  <si>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</si>
  <si>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</si>
  <si>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</si>
  <si>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</si>
  <si>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</si>
  <si>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</si>
  <si>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</si>
  <si>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</si>
  <si>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</si>
  <si>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</si>
  <si>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</si>
  <si>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</si>
  <si>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</si>
  <si>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</si>
  <si>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</si>
  <si>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</si>
  <si>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</si>
  <si>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</si>
  <si>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</si>
  <si>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</si>
  <si>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</si>
  <si>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</si>
  <si>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</si>
  <si>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</si>
  <si>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</si>
  <si>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</si>
  <si>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</si>
  <si>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</si>
  <si>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</si>
  <si>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</si>
  <si>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</si>
  <si>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</si>
  <si>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</si>
  <si>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</si>
  <si>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</si>
  <si>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</si>
  <si>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</si>
  <si>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</si>
  <si>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</si>
  <si>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</si>
  <si>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</si>
  <si>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</si>
  <si>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</si>
  <si>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</si>
  <si>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</si>
  <si>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</si>
  <si>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</si>
  <si>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</si>
  <si>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</si>
  <si>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</si>
  <si>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</si>
  <si>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</si>
  <si>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</si>
  <si>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</si>
  <si>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</si>
  <si>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</si>
  <si>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</si>
  <si>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</si>
  <si>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</si>
  <si>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</si>
  <si>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</si>
  <si>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</si>
  <si>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</si>
  <si>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</si>
  <si>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</si>
  <si>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</si>
  <si>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</si>
  <si>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</si>
  <si>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</si>
  <si>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</si>
  <si>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</si>
  <si>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</si>
  <si>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</si>
  <si>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</si>
  <si>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</si>
  <si>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</si>
  <si>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</si>
  <si>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</si>
  <si>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</si>
  <si>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</si>
  <si>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</si>
  <si>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</si>
  <si>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</si>
  <si>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</si>
  <si>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</si>
  <si>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</si>
  <si>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</si>
  <si>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</si>
  <si>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</si>
  <si>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</si>
  <si>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</si>
  <si>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</si>
  <si>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</si>
  <si>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</si>
  <si>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</si>
  <si>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</si>
  <si>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</si>
  <si>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</si>
  <si>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</si>
  <si>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</si>
  <si>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</si>
  <si>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</si>
  <si>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</si>
  <si>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</si>
  <si>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</si>
  <si>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</si>
  <si>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</si>
  <si>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</si>
  <si>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</si>
  <si>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</si>
  <si>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</si>
  <si>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</si>
  <si>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</si>
  <si>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</si>
  <si>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</si>
  <si>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</si>
  <si>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</si>
  <si>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</si>
  <si>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</si>
  <si>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</si>
  <si>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</si>
  <si>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</si>
  <si>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</si>
  <si>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</si>
  <si>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</si>
  <si>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</si>
  <si>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</si>
  <si>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</si>
  <si>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</si>
  <si>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</si>
  <si>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</si>
  <si>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</si>
  <si>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</si>
  <si>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</si>
  <si>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</si>
  <si>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</si>
  <si>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</si>
  <si>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</si>
  <si>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</si>
  <si>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</si>
  <si>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</si>
  <si>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</si>
  <si>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</si>
  <si>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</si>
  <si>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</si>
  <si>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</si>
  <si>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</si>
  <si>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</si>
  <si>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</si>
  <si>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</si>
  <si>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</si>
  <si>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</si>
  <si>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</si>
  <si>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</si>
  <si>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</si>
  <si>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</si>
  <si>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</si>
  <si>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</si>
  <si>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</si>
  <si>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</si>
  <si>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</si>
  <si>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</si>
  <si>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</si>
  <si>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</si>
  <si>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</si>
  <si>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</si>
  <si>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</si>
  <si>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</si>
  <si>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</si>
  <si>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</si>
  <si>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</si>
  <si>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</si>
  <si>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</si>
  <si>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</si>
  <si>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</si>
  <si>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</si>
  <si>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</si>
  <si>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</si>
  <si>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</si>
  <si>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</si>
  <si>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</si>
  <si>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</si>
  <si>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</si>
  <si>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</si>
  <si>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</si>
  <si>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</si>
  <si>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</si>
  <si>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</si>
  <si>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</si>
  <si>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</si>
  <si>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</si>
  <si>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</si>
  <si>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</si>
  <si>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</si>
  <si>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</si>
  <si>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</si>
  <si>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</si>
  <si>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</si>
  <si>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</si>
  <si>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</si>
  <si>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</si>
  <si>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</si>
  <si>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</si>
  <si>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</si>
  <si>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</si>
  <si>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</si>
  <si>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</si>
  <si>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</si>
  <si>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</si>
  <si>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</si>
  <si>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</si>
  <si>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</si>
  <si>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</si>
  <si>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</si>
  <si>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</si>
  <si>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</si>
  <si>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</si>
  <si>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</si>
  <si>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</si>
  <si>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</si>
  <si>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</si>
  <si>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</si>
  <si>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</si>
  <si>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</si>
  <si>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</si>
  <si>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</si>
  <si>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</si>
  <si>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</si>
  <si>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</si>
  <si>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</si>
  <si>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</si>
  <si>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</si>
  <si>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</si>
  <si>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</si>
  <si>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</si>
  <si>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</si>
  <si>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</si>
  <si>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</si>
  <si>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</si>
  <si>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</si>
  <si>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</si>
  <si>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</si>
  <si>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</si>
  <si>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</si>
  <si>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</si>
  <si>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</si>
  <si>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</si>
  <si>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</si>
  <si>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</si>
  <si>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</si>
  <si>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</si>
  <si>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</si>
  <si>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</si>
  <si>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</si>
  <si>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</si>
  <si>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</si>
  <si>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</si>
  <si>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</si>
  <si>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</si>
  <si>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</si>
  <si>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</si>
  <si>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</si>
  <si>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</si>
  <si>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</si>
  <si>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</si>
  <si>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</si>
  <si>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</si>
  <si>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</si>
  <si>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</si>
  <si>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</si>
  <si>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</si>
  <si>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</si>
  <si>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</si>
  <si>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</si>
  <si>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</si>
  <si>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</si>
  <si>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</si>
  <si>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</si>
  <si>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</si>
  <si>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</si>
  <si>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</si>
  <si>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</si>
  <si>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</si>
  <si>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</si>
  <si>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</si>
  <si>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</si>
  <si>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</si>
  <si>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</si>
  <si>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</si>
  <si>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</si>
  <si>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</si>
  <si>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</si>
  <si>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</si>
  <si>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</si>
  <si>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</si>
  <si>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</si>
  <si>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</si>
  <si>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</si>
  <si>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</si>
  <si>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</si>
  <si>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</si>
  <si>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</si>
  <si>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</si>
  <si>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</si>
  <si>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</si>
  <si>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</si>
  <si>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</si>
  <si>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</si>
  <si>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</si>
  <si>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</si>
  <si>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</si>
  <si>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</si>
  <si>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</si>
  <si>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</si>
  <si>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</si>
  <si>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</si>
  <si>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</si>
  <si>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</si>
  <si>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</si>
  <si>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</si>
  <si>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</si>
  <si>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</si>
  <si>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</si>
  <si>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</si>
  <si>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</si>
  <si>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</si>
  <si>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</si>
  <si>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</si>
  <si>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</si>
  <si>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</si>
  <si>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</si>
  <si>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</si>
  <si>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</si>
  <si>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</si>
  <si>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</si>
  <si>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</si>
  <si>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</si>
  <si>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</si>
  <si>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</si>
  <si>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</si>
  <si>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</si>
  <si>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</si>
  <si>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</si>
  <si>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</si>
  <si>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</si>
  <si>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</si>
  <si>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</si>
  <si>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</si>
  <si>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</si>
  <si>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</si>
  <si>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</si>
  <si>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</si>
  <si>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</si>
  <si>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</si>
  <si>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</si>
  <si>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</si>
  <si>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</si>
  <si>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</si>
  <si>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</si>
  <si>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</si>
  <si>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</si>
  <si>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</si>
  <si>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</si>
  <si>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</si>
  <si>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</si>
  <si>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</si>
  <si>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</si>
  <si>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</si>
  <si>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</si>
  <si>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</si>
  <si>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</si>
  <si>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</si>
  <si>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</si>
  <si>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</si>
  <si>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</si>
  <si>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</si>
  <si>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</si>
  <si>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</si>
  <si>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</si>
  <si>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</si>
  <si>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</si>
  <si>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</si>
  <si>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</si>
  <si>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</si>
  <si>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</si>
  <si>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</si>
  <si>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</si>
  <si>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</si>
  <si>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</si>
  <si>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</si>
  <si>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</si>
  <si>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</si>
  <si>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</si>
  <si>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</si>
  <si>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</si>
  <si>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</si>
  <si>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</si>
  <si>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</si>
  <si>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</si>
  <si>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</si>
  <si>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</si>
  <si>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</si>
  <si>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</si>
  <si>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</si>
  <si>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</si>
  <si>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</si>
  <si>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</si>
  <si>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</si>
  <si>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</si>
  <si>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</si>
  <si>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</si>
  <si>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</si>
  <si>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</si>
  <si>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</si>
  <si>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</si>
  <si>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</si>
  <si>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</si>
  <si>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</si>
  <si>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</si>
  <si>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</si>
  <si>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</si>
  <si>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</si>
  <si>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</si>
  <si>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</si>
  <si>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</si>
  <si>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</si>
  <si>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</si>
  <si>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</si>
  <si>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</si>
  <si>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</si>
  <si>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</si>
  <si>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</si>
  <si>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</si>
  <si>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</si>
  <si>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</si>
  <si>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</si>
  <si>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</si>
  <si>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</si>
  <si>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</si>
  <si>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</si>
  <si>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</si>
  <si>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</si>
  <si>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</si>
  <si>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</si>
  <si>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</si>
  <si>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</si>
  <si>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</si>
  <si>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</si>
  <si>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</si>
  <si>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</si>
  <si>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</si>
  <si>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</si>
  <si>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</si>
  <si>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</si>
  <si>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</si>
  <si>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</si>
  <si>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</si>
  <si>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</si>
  <si>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</si>
  <si>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</si>
  <si>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</si>
  <si>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</si>
  <si>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</si>
  <si>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</si>
  <si>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</si>
  <si>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</si>
  <si>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</si>
  <si>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</si>
  <si>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</si>
  <si>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</si>
  <si>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</si>
  <si>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</si>
  <si>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</si>
  <si>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</si>
  <si>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</si>
  <si>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</si>
  <si>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</si>
  <si>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</si>
  <si>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</si>
  <si>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</si>
  <si>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</si>
  <si>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</si>
  <si>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</si>
  <si>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</si>
  <si>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</si>
  <si>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</si>
  <si>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</si>
  <si>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</si>
  <si>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</si>
  <si>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</si>
  <si>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</si>
  <si>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</si>
  <si>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</si>
  <si>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</si>
  <si>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</si>
  <si>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</si>
  <si>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</si>
  <si>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</si>
  <si>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</si>
  <si>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</si>
  <si>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</si>
  <si>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</si>
  <si>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</si>
  <si>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</si>
  <si>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</si>
  <si>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</si>
  <si>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</si>
  <si>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</si>
  <si>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</si>
  <si>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</si>
  <si>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</si>
  <si>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</si>
  <si>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</si>
  <si>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</si>
  <si>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</si>
  <si>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</si>
  <si>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</si>
  <si>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</si>
  <si>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</si>
  <si>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</si>
  <si>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</si>
  <si>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</si>
  <si>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</si>
  <si>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</si>
  <si>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</si>
  <si>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</si>
  <si>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</si>
  <si>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</si>
  <si>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</si>
  <si>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</si>
  <si>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</si>
  <si>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</si>
  <si>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</si>
  <si>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</si>
  <si>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</si>
  <si>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</si>
  <si>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</si>
  <si>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</si>
  <si>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</si>
  <si>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</si>
  <si>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</si>
  <si>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</si>
  <si>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</si>
  <si>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</si>
  <si>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</si>
  <si>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</si>
  <si>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</si>
  <si>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</si>
  <si>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</si>
  <si>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</si>
  <si>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</si>
  <si>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</si>
  <si>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</si>
  <si>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</si>
  <si>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</si>
  <si>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</si>
  <si>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</si>
  <si>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</si>
  <si>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</si>
  <si>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</si>
  <si>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</si>
  <si>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</si>
  <si>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</si>
  <si>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</si>
  <si>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</si>
  <si>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</si>
  <si>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</si>
  <si>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</si>
  <si>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</si>
  <si>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</si>
  <si>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</si>
  <si>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</si>
  <si>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</si>
  <si>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</si>
  <si>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</si>
  <si>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</si>
  <si>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</si>
  <si>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</si>
  <si>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</si>
  <si>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</si>
  <si>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</si>
  <si>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</si>
  <si>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</si>
  <si>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</si>
  <si>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</si>
  <si>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</si>
  <si>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</si>
  <si>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</si>
  <si>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</si>
  <si>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</si>
  <si>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</si>
  <si>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</si>
  <si>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</si>
  <si>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</si>
  <si>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</si>
  <si>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</si>
  <si>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</si>
  <si>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</si>
  <si>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</si>
  <si>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</si>
  <si>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</si>
  <si>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</si>
  <si>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</si>
  <si>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</si>
  <si>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</si>
  <si>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</si>
  <si>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</si>
  <si>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</si>
  <si>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</si>
  <si>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</si>
  <si>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</si>
  <si>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</si>
  <si>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</si>
  <si>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</si>
  <si>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</si>
  <si>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</si>
  <si>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</si>
  <si>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</si>
  <si>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</si>
  <si>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</si>
  <si>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</si>
  <si>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</si>
  <si>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</si>
  <si>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</si>
  <si>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</si>
  <si>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</si>
  <si>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</si>
  <si>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</si>
  <si>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</si>
  <si>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</si>
  <si>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</si>
  <si>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</si>
  <si>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</si>
  <si>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</si>
  <si>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</si>
  <si>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</si>
  <si>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</si>
  <si>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</si>
  <si>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</si>
  <si>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</si>
  <si>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</si>
  <si>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</si>
  <si>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</si>
  <si>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</si>
  <si>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</si>
  <si>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</si>
  <si>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</si>
  <si>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</si>
  <si>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</si>
  <si>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</si>
  <si>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</si>
  <si>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</si>
  <si>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</si>
  <si>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</si>
  <si>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</si>
  <si>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</si>
  <si>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</si>
  <si>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</si>
  <si>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</si>
  <si>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</si>
  <si>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</si>
  <si>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</si>
  <si>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</si>
  <si>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</si>
  <si>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</si>
  <si>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</si>
  <si>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</si>
  <si>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</si>
  <si>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</si>
  <si>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</si>
  <si>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</si>
  <si>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</si>
  <si>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</si>
  <si>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</si>
  <si>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</si>
  <si>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</si>
  <si>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</si>
  <si>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</si>
  <si>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</si>
  <si>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</si>
  <si>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</si>
  <si>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</si>
  <si>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</si>
  <si>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</si>
  <si>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</si>
  <si>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</si>
  <si>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</si>
  <si>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</si>
  <si>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</si>
  <si>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</si>
  <si>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</si>
  <si>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</si>
  <si>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</si>
  <si>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</si>
  <si>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</si>
  <si>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</si>
  <si>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</si>
  <si>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</si>
  <si>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</si>
  <si>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</si>
  <si>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</si>
  <si>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</si>
  <si>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</si>
  <si>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</si>
  <si>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</si>
  <si>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</si>
  <si>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</si>
  <si>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</si>
  <si>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</si>
  <si>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</si>
  <si>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</si>
  <si>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</si>
  <si>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</si>
  <si>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</si>
  <si>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</si>
  <si>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</si>
  <si>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</si>
  <si>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</si>
  <si>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</si>
  <si>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</si>
  <si>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</si>
  <si>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</si>
  <si>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</si>
  <si>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</si>
  <si>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</si>
  <si>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</si>
  <si>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</si>
  <si>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</si>
  <si>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</si>
  <si>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</si>
  <si>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</si>
  <si>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</si>
  <si>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</si>
  <si>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</si>
  <si>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</si>
  <si>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</si>
  <si>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</si>
  <si>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</si>
  <si>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</si>
  <si>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</si>
  <si>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</si>
  <si>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</si>
  <si>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</si>
  <si>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</si>
  <si>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</si>
  <si>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</si>
  <si>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</si>
  <si>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</si>
  <si>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</si>
  <si>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</si>
  <si>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</si>
  <si>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</si>
  <si>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</si>
  <si>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</si>
  <si>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</si>
  <si>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</si>
  <si>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</si>
  <si>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</si>
  <si>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</si>
  <si>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</si>
  <si>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</si>
  <si>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</si>
  <si>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</si>
  <si>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</si>
  <si>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</si>
  <si>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</si>
  <si>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</si>
  <si>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</si>
  <si>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</si>
  <si>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</si>
  <si>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</si>
  <si>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</si>
  <si>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</si>
  <si>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</si>
  <si>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</si>
  <si>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</si>
  <si>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</si>
  <si>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</si>
  <si>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</si>
  <si>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</si>
  <si>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</si>
  <si>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</si>
  <si>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</si>
  <si>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</si>
  <si>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</si>
  <si>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</si>
  <si>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</si>
  <si>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</si>
  <si>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</si>
  <si>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</si>
  <si>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</si>
  <si>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</si>
  <si>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</si>
  <si>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</si>
  <si>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</si>
  <si>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</si>
  <si>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</si>
  <si>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</si>
  <si>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</si>
  <si>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</si>
  <si>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</si>
  <si>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</si>
  <si>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</si>
  <si>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</si>
  <si>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</si>
  <si>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</si>
  <si>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</si>
  <si>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</si>
  <si>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</si>
  <si>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</si>
  <si>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</si>
  <si>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</si>
  <si>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</si>
  <si>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</si>
  <si>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</si>
  <si>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</si>
  <si>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</si>
  <si>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</si>
  <si>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</si>
  <si>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</si>
  <si>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</si>
  <si>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</si>
  <si>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</si>
  <si>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</si>
  <si>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</si>
  <si>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</si>
  <si>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</si>
  <si>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</si>
  <si>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</si>
  <si>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</si>
  <si>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</si>
  <si>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</si>
  <si>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</si>
  <si>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</si>
  <si>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</si>
  <si>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</si>
  <si>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</si>
  <si>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</si>
  <si>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</si>
  <si>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</si>
  <si>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</si>
  <si>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</si>
  <si>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</si>
  <si>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</si>
  <si>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</si>
  <si>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</si>
  <si>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</si>
  <si>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</si>
  <si>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</si>
  <si>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</si>
  <si>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</si>
  <si>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</si>
  <si>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</si>
  <si>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</si>
  <si>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</si>
  <si>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</si>
  <si>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</si>
  <si>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</si>
  <si>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</si>
  <si>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</si>
  <si>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</si>
  <si>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</si>
  <si>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</si>
  <si>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</si>
  <si>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</si>
  <si>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</si>
  <si>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</si>
  <si>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</si>
  <si>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</si>
  <si>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</si>
  <si>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</si>
  <si>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</si>
  <si>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</si>
  <si>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</si>
  <si>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</si>
  <si>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</si>
  <si>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</si>
  <si>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</si>
  <si>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</si>
  <si>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</si>
  <si>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</si>
  <si>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</si>
  <si>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</si>
  <si>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</si>
  <si>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</si>
  <si>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</si>
  <si>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</si>
  <si>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</si>
  <si>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</si>
  <si>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</si>
  <si>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</si>
  <si>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</si>
  <si>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</si>
  <si>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</si>
  <si>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</si>
  <si>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</si>
  <si>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</si>
  <si>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</si>
  <si>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</si>
  <si>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</si>
  <si>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</si>
  <si>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</si>
  <si>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</si>
  <si>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</si>
  <si>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</si>
  <si>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</si>
  <si>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</si>
  <si>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</si>
  <si>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</si>
  <si>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</si>
  <si>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</si>
  <si>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</si>
  <si>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</si>
  <si>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</si>
  <si>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</si>
  <si>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</si>
  <si>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</si>
  <si>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</si>
  <si>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</si>
  <si>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</si>
  <si>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</si>
  <si>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</si>
  <si>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</si>
  <si>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</si>
  <si>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</si>
  <si>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</si>
  <si>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</si>
  <si>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</si>
  <si>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</si>
  <si>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</si>
  <si>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</si>
  <si>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</si>
  <si>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</si>
  <si>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</si>
  <si>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</si>
  <si>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</si>
  <si>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</si>
  <si>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</si>
  <si>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</si>
  <si>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</si>
  <si>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</si>
  <si>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</si>
  <si>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</si>
  <si>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</si>
  <si>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</si>
  <si>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</si>
  <si>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</si>
  <si>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</si>
  <si>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</si>
  <si>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</si>
  <si>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</si>
  <si>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</si>
  <si>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</si>
  <si>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</si>
  <si>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</si>
  <si>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</si>
  <si>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</si>
  <si>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</si>
  <si>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</si>
  <si>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</si>
  <si>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</si>
  <si>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</si>
  <si>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</si>
  <si>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</si>
  <si>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</si>
  <si>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</si>
  <si>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</si>
  <si>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</si>
  <si>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</si>
  <si>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</si>
  <si>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</si>
  <si>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</si>
  <si>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</si>
  <si>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</si>
  <si>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</si>
  <si>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</si>
  <si>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</si>
  <si>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</si>
  <si>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</si>
  <si>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</si>
  <si>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</si>
  <si>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</si>
  <si>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</si>
  <si>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</si>
  <si>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</si>
  <si>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</si>
  <si>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</si>
  <si>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</si>
  <si>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</si>
  <si>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</si>
  <si>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</si>
  <si>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</si>
  <si>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</si>
  <si>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</si>
  <si>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</si>
  <si>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</si>
  <si>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</si>
  <si>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</si>
  <si>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</si>
  <si>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</si>
  <si>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</si>
  <si>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</si>
  <si>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</si>
  <si>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</si>
  <si>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</si>
  <si>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</si>
  <si>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</si>
  <si>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</si>
  <si>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</si>
  <si>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</si>
  <si>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</si>
  <si>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</si>
  <si>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</si>
  <si>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</si>
  <si>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</si>
  <si>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</si>
  <si>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</si>
  <si>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</si>
  <si>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</si>
  <si>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</si>
  <si>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</si>
  <si>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</si>
  <si>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</si>
  <si>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</si>
  <si>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</si>
  <si>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</si>
  <si>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</si>
  <si>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</si>
  <si>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</si>
  <si>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</si>
  <si>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</si>
  <si>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</si>
  <si>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</si>
  <si>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</si>
  <si>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</si>
  <si>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</si>
  <si>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</si>
  <si>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</si>
  <si>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</si>
  <si>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</si>
  <si>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</si>
  <si>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</si>
  <si>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</si>
  <si>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</si>
  <si>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</si>
  <si>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</si>
  <si>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</si>
  <si>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</si>
  <si>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</si>
  <si>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</si>
  <si>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</si>
  <si>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</si>
  <si>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</si>
  <si>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</si>
  <si>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</si>
  <si>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</si>
  <si>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</si>
  <si>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</si>
  <si>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</si>
  <si>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</si>
  <si>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</si>
  <si>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</si>
  <si>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</si>
  <si>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</si>
  <si>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</si>
  <si>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</si>
  <si>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</si>
  <si>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</si>
  <si>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</si>
  <si>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</si>
  <si>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</si>
  <si>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</si>
  <si>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</si>
  <si>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</si>
  <si>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</si>
  <si>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</si>
  <si>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</si>
  <si>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</si>
  <si>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</si>
  <si>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</si>
  <si>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</si>
  <si>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</si>
  <si>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</si>
  <si>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</si>
  <si>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</si>
  <si>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</si>
  <si>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</si>
  <si>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</si>
  <si>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</si>
  <si>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</si>
  <si>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</si>
  <si>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</si>
  <si>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</si>
  <si>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</si>
  <si>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</si>
  <si>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</si>
  <si>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</si>
  <si>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</si>
  <si>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</si>
  <si>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</si>
  <si>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</si>
  <si>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</si>
  <si>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</si>
  <si>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</si>
  <si>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</si>
  <si>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</si>
  <si>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</si>
  <si>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</si>
  <si>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</si>
  <si>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</si>
  <si>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</si>
  <si>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</si>
  <si>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</si>
  <si>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</si>
  <si>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</si>
  <si>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</si>
  <si>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</si>
  <si>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</si>
  <si>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</si>
  <si>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</si>
  <si>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</si>
  <si>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</si>
  <si>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</si>
  <si>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</si>
  <si>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</si>
  <si>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</si>
  <si>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</si>
  <si>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</si>
  <si>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</si>
  <si>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</si>
  <si>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</si>
  <si>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</si>
  <si>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</si>
  <si>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</si>
  <si>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</si>
  <si>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</si>
  <si>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</si>
  <si>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</si>
  <si>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</si>
  <si>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</si>
  <si>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</si>
  <si>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</si>
  <si>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</si>
  <si>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</si>
  <si>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</si>
  <si>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</si>
  <si>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</si>
  <si>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</si>
  <si>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</si>
  <si>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</si>
  <si>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</si>
  <si>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</si>
  <si>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</si>
  <si>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</si>
  <si>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</si>
  <si>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</si>
  <si>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</si>
  <si>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</si>
  <si>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</si>
  <si>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</si>
  <si>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</si>
  <si>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</si>
  <si>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</si>
  <si>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</si>
  <si>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</si>
  <si>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</si>
  <si>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</si>
  <si>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</si>
  <si>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</si>
  <si>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</si>
  <si>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</si>
  <si>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</si>
  <si>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</si>
  <si>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</si>
  <si>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</si>
  <si>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</si>
  <si>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</si>
  <si>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</si>
  <si>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</si>
  <si>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</si>
  <si>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</si>
  <si>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</si>
  <si>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</si>
  <si>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</si>
  <si>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</si>
  <si>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</si>
  <si>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</si>
  <si>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</si>
  <si>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</si>
  <si>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</si>
  <si>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</si>
  <si>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</si>
  <si>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</si>
  <si>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</si>
  <si>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</si>
  <si>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</si>
  <si>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</si>
  <si>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</si>
  <si>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</si>
  <si>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</si>
  <si>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</si>
  <si>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</si>
  <si>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</si>
  <si>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</si>
  <si>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</si>
  <si>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</si>
  <si>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</si>
  <si>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</si>
  <si>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</si>
  <si>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</si>
  <si>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</si>
  <si>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</si>
  <si>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</si>
  <si>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</si>
  <si>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</si>
  <si>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</si>
  <si>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</si>
  <si>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</si>
  <si>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</si>
  <si>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</si>
  <si>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</si>
  <si>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</si>
  <si>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</si>
  <si>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</si>
  <si>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</si>
  <si>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</si>
  <si>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</si>
  <si>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</si>
  <si>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</si>
  <si>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</si>
  <si>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</si>
  <si>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</si>
  <si>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</si>
  <si>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</si>
  <si>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</si>
  <si>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</si>
  <si>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</si>
  <si>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</si>
  <si>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</si>
  <si>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</si>
  <si>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</si>
  <si>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</si>
  <si>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</si>
  <si>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</si>
  <si>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</si>
  <si>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</si>
  <si>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</si>
  <si>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</si>
  <si>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</si>
  <si>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</si>
  <si>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</si>
  <si>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</si>
  <si>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</si>
  <si>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</si>
  <si>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</si>
  <si>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</si>
  <si>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</si>
  <si>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</si>
  <si>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</si>
  <si>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</si>
  <si>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</si>
  <si>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</si>
  <si>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</si>
  <si>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</si>
  <si>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</si>
  <si>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</si>
  <si>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</si>
  <si>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</si>
  <si>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</si>
  <si>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</si>
  <si>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</si>
  <si>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</si>
  <si>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</si>
  <si>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</si>
  <si>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</si>
  <si>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</si>
  <si>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</si>
  <si>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</si>
  <si>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</si>
  <si>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</si>
  <si>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</si>
  <si>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</si>
  <si>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</si>
  <si>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</si>
  <si>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</si>
  <si>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</si>
  <si>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</si>
  <si>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</si>
  <si>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</si>
  <si>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</si>
  <si>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</si>
  <si>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</si>
  <si>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</si>
  <si>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</si>
  <si>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</si>
  <si>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</si>
  <si>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</si>
  <si>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</si>
  <si>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</si>
  <si>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</si>
  <si>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</si>
  <si>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</si>
  <si>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</si>
  <si>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</si>
  <si>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</si>
  <si>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</si>
  <si>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</si>
  <si>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</si>
  <si>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</si>
  <si>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</si>
  <si>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</si>
  <si>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</si>
  <si>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</si>
  <si>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</si>
  <si>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</si>
  <si>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</si>
  <si>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</si>
  <si>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</si>
  <si>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</si>
  <si>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</si>
  <si>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</si>
  <si>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</si>
  <si>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</si>
  <si>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</si>
  <si>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</si>
  <si>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</si>
  <si>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</si>
  <si>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</si>
  <si>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</si>
  <si>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</si>
  <si>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</si>
  <si>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</si>
  <si>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</si>
  <si>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</si>
  <si>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</si>
  <si>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</si>
  <si>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</si>
  <si>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</si>
  <si>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</si>
  <si>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</si>
  <si>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</si>
  <si>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</si>
  <si>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</si>
  <si>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</si>
  <si>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</si>
  <si>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</si>
  <si>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</si>
  <si>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</si>
  <si>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</si>
  <si>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</si>
  <si>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</si>
  <si>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</si>
  <si>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</si>
  <si>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</si>
  <si>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</si>
  <si>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</si>
  <si>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</si>
  <si>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</si>
  <si>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</si>
  <si>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</si>
  <si>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</si>
  <si>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</si>
  <si>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</si>
  <si>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</si>
  <si>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</si>
  <si>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</si>
  <si>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</si>
  <si>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</si>
  <si>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</si>
  <si>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</si>
  <si>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</si>
  <si>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</si>
  <si>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</si>
  <si>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</si>
  <si>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</si>
  <si>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</si>
  <si>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</si>
  <si>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</si>
  <si>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</si>
  <si>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</si>
  <si>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</si>
  <si>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</si>
  <si>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</si>
  <si>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</si>
  <si>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</si>
  <si>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</si>
  <si>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</si>
  <si>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</si>
  <si>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</si>
  <si>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</si>
  <si>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</si>
  <si>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</si>
  <si>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</si>
  <si>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</si>
  <si>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</si>
  <si>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</si>
  <si>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</si>
  <si>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</si>
  <si>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</si>
  <si>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</si>
  <si>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</si>
  <si>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</si>
  <si>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</si>
  <si>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</si>
  <si>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</si>
  <si>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</si>
  <si>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</si>
  <si>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</si>
  <si>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</si>
  <si>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</si>
  <si>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</si>
  <si>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</si>
  <si>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</si>
  <si>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</si>
  <si>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</si>
  <si>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</si>
  <si>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</si>
  <si>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</si>
  <si>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</si>
  <si>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</si>
  <si>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</si>
  <si>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</si>
  <si>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</si>
  <si>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</si>
  <si>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</si>
  <si>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</si>
  <si>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</si>
  <si>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</si>
  <si>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</si>
  <si>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</si>
  <si>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</si>
  <si>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</si>
  <si>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</si>
  <si>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</si>
  <si>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</si>
  <si>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</si>
  <si>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</si>
  <si>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</si>
  <si>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</si>
  <si>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</si>
  <si>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</si>
  <si>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</si>
  <si>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</si>
  <si>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</si>
  <si>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</si>
  <si>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</si>
  <si>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</si>
  <si>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</si>
  <si>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</si>
  <si>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</si>
  <si>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</si>
  <si>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</si>
  <si>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</si>
  <si>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</si>
  <si>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</si>
  <si>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</si>
  <si>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</si>
  <si>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</si>
  <si>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</si>
  <si>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</si>
  <si>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</si>
  <si>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</si>
  <si>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</si>
  <si>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</si>
  <si>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</si>
  <si>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</si>
  <si>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</si>
  <si>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</si>
  <si>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</si>
  <si>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</si>
  <si>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</si>
  <si>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</si>
  <si>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</si>
  <si>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</si>
  <si>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</si>
  <si>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</si>
  <si>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</si>
  <si>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</si>
  <si>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</si>
  <si>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</si>
  <si>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</si>
  <si>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</si>
  <si>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</si>
  <si>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</si>
  <si>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</si>
  <si>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</si>
  <si>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</si>
  <si>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</si>
  <si>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</si>
  <si>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</si>
  <si>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</si>
  <si>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</si>
  <si>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</si>
  <si>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</si>
  <si>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</si>
  <si>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</si>
  <si>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</si>
  <si>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</si>
  <si>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</si>
  <si>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</si>
  <si>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</si>
  <si>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</si>
  <si>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</si>
  <si>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</si>
  <si>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</si>
  <si>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</si>
  <si>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</si>
  <si>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</si>
  <si>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</si>
  <si>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</si>
  <si>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</si>
  <si>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</si>
  <si>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</si>
  <si>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</si>
  <si>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</si>
  <si>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</si>
  <si>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</si>
  <si>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</si>
  <si>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</si>
  <si>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</si>
  <si>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</si>
  <si>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</si>
  <si>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</si>
  <si>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</si>
  <si>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</si>
  <si>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</si>
  <si>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</si>
  <si>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</si>
  <si>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</si>
  <si>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</si>
  <si>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</si>
  <si>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</si>
  <si>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</si>
  <si>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</si>
  <si>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</si>
  <si>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</si>
  <si>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</si>
  <si>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</si>
  <si>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</si>
  <si>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</si>
  <si>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</si>
  <si>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</si>
  <si>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</si>
  <si>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</si>
  <si>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</si>
  <si>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</si>
  <si>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</si>
  <si>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</si>
  <si>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</si>
  <si>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</si>
  <si>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</si>
  <si>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</si>
  <si>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</si>
  <si>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</si>
  <si>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</si>
  <si>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</si>
  <si>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</si>
  <si>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</si>
  <si>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</si>
  <si>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</si>
  <si>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</si>
  <si>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</si>
  <si>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</si>
  <si>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</si>
  <si>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</si>
  <si>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</si>
  <si>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</si>
  <si>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</si>
  <si>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</si>
  <si>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</si>
  <si>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</si>
  <si>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</si>
  <si>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</si>
  <si>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</si>
  <si>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</si>
  <si>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</si>
  <si>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</si>
  <si>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</si>
  <si>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</si>
  <si>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</si>
  <si>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</si>
  <si>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</si>
  <si>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</si>
  <si>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</si>
  <si>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</si>
  <si>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</si>
  <si>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</si>
  <si>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</si>
  <si>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</si>
  <si>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</si>
  <si>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</si>
  <si>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</si>
  <si>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</si>
  <si>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</si>
  <si>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</si>
  <si>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</si>
  <si>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</si>
  <si>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</si>
  <si>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</si>
  <si>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</si>
  <si>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</si>
  <si>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</si>
  <si>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</si>
  <si>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</si>
  <si>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</si>
  <si>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</si>
  <si>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</si>
  <si>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</si>
  <si>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</si>
  <si>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</si>
  <si>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</si>
  <si>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</si>
  <si>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</si>
  <si>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</si>
  <si>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</si>
  <si>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</si>
  <si>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</si>
  <si>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</si>
  <si>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</si>
  <si>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</si>
  <si>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</si>
  <si>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</si>
  <si>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</si>
  <si>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</si>
  <si>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</si>
  <si>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</si>
  <si>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</si>
  <si>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</si>
  <si>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</si>
  <si>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</si>
  <si>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</si>
  <si>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</si>
  <si>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</si>
  <si>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</si>
  <si>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</si>
  <si>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</si>
  <si>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</si>
  <si>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</si>
  <si>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</si>
  <si>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</si>
  <si>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</si>
  <si>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</si>
  <si>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</si>
  <si>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</si>
  <si>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</si>
  <si>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</si>
  <si>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</si>
  <si>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</si>
  <si>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</si>
  <si>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</si>
  <si>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</si>
  <si>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</si>
  <si>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</si>
  <si>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</si>
  <si>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</si>
  <si>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</si>
  <si>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</si>
  <si>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</si>
  <si>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</si>
  <si>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</si>
  <si>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</si>
  <si>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</si>
  <si>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</si>
  <si>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</si>
  <si>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</si>
  <si>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</si>
  <si>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</si>
  <si>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</si>
  <si>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</si>
  <si>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</si>
  <si>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</si>
  <si>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</si>
  <si>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</si>
  <si>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</si>
  <si>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</si>
  <si>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</si>
  <si>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</si>
  <si>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</si>
  <si>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</si>
  <si>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</si>
  <si>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</si>
  <si>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</si>
  <si>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</si>
  <si>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</si>
  <si>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</si>
  <si>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</si>
  <si>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</si>
  <si>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</si>
  <si>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</si>
  <si>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</si>
  <si>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</si>
  <si>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</si>
  <si>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</si>
  <si>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</si>
  <si>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</si>
  <si>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</si>
  <si>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</si>
  <si>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</si>
  <si>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</si>
  <si>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</si>
  <si>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</si>
  <si>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</si>
  <si>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</si>
  <si>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</si>
  <si>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</si>
  <si>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</si>
  <si>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</si>
  <si>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</si>
  <si>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</si>
  <si>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</si>
  <si>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</si>
  <si>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</si>
  <si>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</si>
  <si>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</si>
  <si>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</si>
  <si>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</si>
  <si>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</si>
  <si>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</si>
  <si>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</si>
  <si>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</si>
  <si>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</si>
  <si>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</si>
  <si>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</si>
  <si>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</si>
  <si>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</si>
  <si>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</si>
  <si>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</si>
  <si>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</si>
  <si>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</si>
  <si>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</si>
  <si>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</si>
  <si>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</si>
  <si>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</si>
  <si>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</si>
  <si>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</si>
  <si>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</si>
  <si>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</si>
  <si>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</si>
  <si>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</si>
  <si>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</si>
  <si>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</si>
  <si>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</si>
  <si>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</si>
  <si>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</si>
  <si>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</si>
  <si>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</si>
  <si>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</si>
  <si>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</si>
  <si>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</si>
  <si>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</si>
  <si>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</si>
  <si>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</si>
  <si>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</si>
  <si>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</si>
  <si>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</si>
  <si>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</si>
  <si>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</si>
  <si>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</si>
  <si>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</si>
  <si>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</si>
  <si>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</si>
  <si>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</si>
  <si>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</si>
  <si>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</si>
  <si>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</si>
  <si>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</si>
  <si>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</si>
  <si>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</si>
  <si>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</si>
  <si>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</si>
  <si>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</si>
  <si>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</si>
  <si>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</si>
  <si>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</si>
  <si>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</si>
  <si>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</si>
  <si>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</si>
  <si>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</si>
  <si>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</si>
  <si>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</si>
  <si>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</si>
  <si>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</si>
  <si>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</si>
  <si>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</si>
  <si>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</si>
  <si>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</si>
  <si>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</si>
  <si>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</si>
  <si>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</si>
  <si>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</si>
  <si>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</si>
  <si>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</si>
  <si>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</si>
  <si>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</si>
  <si>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</si>
  <si>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</si>
  <si>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</si>
  <si>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</si>
  <si>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</si>
  <si>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</si>
  <si>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</si>
  <si>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</si>
  <si>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</si>
  <si>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</si>
  <si>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</si>
  <si>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</si>
  <si>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</si>
  <si>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</si>
  <si>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</si>
  <si>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</si>
  <si>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</si>
  <si>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</si>
  <si>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</si>
  <si>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</si>
  <si>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</si>
  <si>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</si>
  <si>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</si>
  <si>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</si>
  <si>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</si>
  <si>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</si>
  <si>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</si>
  <si>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</si>
  <si>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</si>
  <si>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</si>
  <si>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</si>
  <si>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</si>
  <si>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</si>
  <si>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</si>
  <si>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</si>
  <si>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</si>
  <si>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</si>
  <si>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</si>
  <si>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</si>
  <si>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</si>
  <si>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</si>
  <si>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</si>
  <si>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</si>
  <si>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</si>
  <si>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</si>
  <si>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</si>
  <si>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</si>
  <si>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</si>
  <si>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</si>
  <si>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</si>
  <si>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</si>
  <si>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</si>
  <si>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</si>
  <si>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</si>
  <si>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</si>
  <si>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</si>
  <si>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</si>
  <si>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</si>
  <si>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</si>
  <si>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</si>
  <si>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</si>
  <si>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</si>
  <si>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</si>
  <si>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</si>
  <si>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</si>
  <si>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</si>
  <si>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</si>
  <si>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</si>
  <si>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</si>
  <si>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</si>
  <si>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</si>
  <si>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</si>
  <si>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</si>
  <si>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</si>
  <si>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</si>
  <si>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</si>
  <si>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</si>
  <si>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</si>
  <si>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</si>
  <si>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</si>
  <si>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</si>
  <si>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</si>
  <si>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</si>
  <si>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</si>
  <si>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</si>
  <si>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</si>
  <si>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</si>
  <si>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</si>
  <si>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</si>
  <si>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</si>
  <si>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</si>
  <si>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</si>
  <si>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</si>
  <si>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</si>
  <si>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</si>
  <si>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</si>
  <si>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</si>
  <si>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</si>
  <si>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</si>
  <si>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</si>
  <si>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</si>
  <si>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</si>
  <si>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</si>
  <si>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</si>
  <si>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</si>
  <si>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</si>
  <si>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</si>
  <si>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</si>
  <si>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</si>
  <si>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</si>
  <si>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</si>
  <si>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</si>
  <si>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</si>
  <si>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</si>
  <si>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</si>
  <si>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</si>
  <si>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</si>
  <si>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</si>
  <si>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</si>
  <si>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</si>
  <si>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</si>
  <si>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</si>
  <si>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</si>
  <si>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</si>
  <si>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</si>
  <si>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</si>
  <si>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</si>
  <si>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</si>
  <si>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</si>
  <si>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</si>
  <si>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</si>
  <si>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</si>
  <si>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</si>
  <si>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</si>
  <si>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</si>
  <si>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</si>
  <si>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</si>
  <si>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</si>
  <si>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</si>
  <si>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</si>
  <si>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</si>
  <si>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</si>
  <si>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</si>
  <si>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</si>
  <si>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</si>
  <si>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</si>
  <si>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</si>
  <si>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</si>
  <si>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</si>
  <si>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</si>
  <si>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</si>
  <si>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</si>
  <si>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</si>
  <si>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</si>
  <si>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</si>
  <si>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</si>
  <si>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</si>
  <si>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</si>
  <si>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</si>
  <si>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</si>
  <si>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</si>
  <si>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</si>
  <si>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</si>
  <si>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</si>
  <si>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</si>
  <si>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</si>
  <si>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</si>
  <si>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</si>
  <si>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</si>
  <si>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</si>
  <si>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</si>
  <si>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</si>
  <si>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</si>
  <si>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</si>
  <si>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</si>
  <si>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</si>
  <si>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</si>
  <si>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</si>
  <si>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</si>
  <si>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</si>
  <si>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</si>
  <si>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</si>
  <si>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</si>
  <si>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</si>
  <si>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</si>
  <si>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</si>
  <si>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</si>
  <si>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</si>
  <si>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</si>
  <si>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</si>
  <si>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</si>
  <si>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</si>
  <si>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</si>
  <si>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</si>
  <si>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</si>
  <si>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</si>
  <si>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</si>
  <si>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</si>
  <si>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</si>
  <si>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</si>
  <si>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</si>
  <si>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</si>
  <si>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</si>
  <si>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</si>
  <si>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</si>
  <si>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</si>
  <si>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</si>
  <si>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</si>
  <si>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</si>
  <si>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</si>
  <si>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</si>
  <si>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</si>
  <si>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</si>
  <si>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</si>
  <si>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</si>
  <si>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</si>
  <si>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</si>
  <si>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</si>
  <si>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</si>
  <si>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</si>
  <si>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</si>
  <si>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</si>
  <si>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</si>
  <si>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</si>
  <si>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</si>
  <si>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</si>
  <si>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</si>
  <si>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</si>
  <si>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</si>
  <si>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</si>
  <si>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</si>
  <si>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</si>
  <si>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</si>
  <si>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</si>
  <si>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</si>
  <si>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</si>
  <si>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</si>
  <si>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</si>
  <si>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</si>
  <si>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</si>
  <si>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</si>
  <si>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</si>
  <si>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</si>
  <si>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</si>
  <si>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</si>
  <si>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</si>
  <si>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</si>
  <si>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</si>
  <si>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</si>
  <si>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</si>
  <si>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</si>
  <si>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</si>
  <si>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</si>
  <si>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</si>
  <si>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</si>
  <si>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</si>
  <si>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</si>
  <si>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</si>
  <si>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</si>
  <si>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</si>
  <si>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</si>
  <si>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</si>
  <si>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</si>
  <si>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</si>
  <si>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</si>
  <si>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</si>
  <si>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</si>
  <si>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</si>
  <si>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</si>
  <si>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</si>
  <si>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</si>
  <si>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</si>
  <si>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</si>
  <si>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</si>
  <si>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</si>
  <si>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</si>
  <si>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</si>
  <si>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</si>
  <si>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</si>
  <si>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</si>
  <si>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</si>
  <si>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</si>
  <si>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</si>
  <si>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</si>
  <si>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</si>
  <si>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</si>
  <si>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</si>
  <si>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</si>
  <si>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</si>
  <si>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</si>
  <si>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</si>
  <si>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</si>
  <si>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</si>
  <si>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</si>
  <si>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</si>
  <si>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</si>
  <si>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</si>
  <si>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</si>
  <si>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</si>
  <si>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</si>
  <si>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</si>
  <si>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</si>
  <si>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</si>
  <si>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</si>
  <si>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</si>
  <si>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</si>
  <si>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</si>
  <si>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</si>
  <si>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</si>
  <si>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</si>
  <si>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</si>
  <si>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</si>
  <si>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</si>
  <si>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</si>
  <si>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</si>
  <si>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</si>
  <si>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</si>
  <si>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</si>
  <si>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</si>
  <si>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</si>
  <si>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</si>
  <si>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</si>
  <si>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</si>
  <si>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</si>
  <si>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</si>
  <si>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</si>
  <si>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</si>
  <si>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</si>
  <si>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</si>
  <si>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</si>
  <si>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</si>
  <si>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</si>
  <si>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</si>
  <si>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</si>
  <si>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</si>
  <si>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</si>
  <si>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</si>
  <si>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</si>
  <si>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</si>
  <si>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</si>
  <si>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</si>
  <si>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</si>
  <si>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</si>
  <si>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</si>
  <si>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</si>
  <si>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</si>
  <si>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</si>
  <si>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</si>
  <si>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</si>
  <si>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</si>
  <si>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</si>
  <si>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</si>
  <si>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</si>
  <si>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</si>
  <si>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</si>
  <si>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</si>
  <si>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</si>
  <si>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</si>
  <si>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</si>
  <si>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</si>
  <si>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</si>
  <si>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</si>
  <si>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</si>
  <si>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</si>
  <si>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</si>
  <si>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</si>
  <si>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</si>
  <si>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</si>
  <si>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</si>
  <si>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</si>
  <si>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</si>
  <si>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</si>
  <si>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</si>
  <si>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</si>
  <si>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</si>
  <si>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</si>
  <si>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</si>
  <si>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</si>
  <si>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</si>
  <si>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</si>
  <si>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</si>
  <si>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</si>
  <si>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</si>
  <si>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</si>
  <si>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</si>
  <si>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</si>
  <si>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</si>
  <si>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</si>
  <si>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</si>
  <si>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</si>
  <si>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</si>
  <si>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</si>
  <si>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</si>
  <si>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</si>
  <si>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</si>
  <si>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</si>
  <si>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</si>
  <si>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</si>
  <si>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</si>
  <si>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</si>
  <si>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</si>
  <si>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</si>
  <si>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</si>
  <si>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</si>
  <si>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</si>
  <si>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</si>
  <si>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</si>
  <si>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</si>
  <si>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</si>
  <si>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</si>
  <si>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</si>
  <si>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</si>
  <si>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</si>
  <si>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</si>
  <si>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</si>
  <si>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</si>
  <si>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</si>
  <si>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</si>
  <si>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</si>
  <si>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</si>
  <si>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</si>
  <si>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</si>
  <si>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</si>
  <si>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</si>
  <si>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</si>
  <si>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</si>
  <si>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</si>
  <si>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</si>
  <si>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</si>
  <si>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</si>
  <si>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</si>
  <si>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</si>
  <si>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</si>
  <si>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</si>
  <si>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</si>
  <si>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</si>
  <si>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</si>
  <si>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</si>
  <si>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</si>
  <si>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</si>
  <si>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</si>
  <si>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</si>
  <si>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</si>
  <si>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</si>
  <si>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</si>
  <si>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</si>
  <si>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</si>
  <si>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</si>
  <si>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</si>
  <si>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</si>
  <si>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</si>
  <si>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</si>
  <si>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</si>
  <si>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</si>
  <si>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</si>
  <si>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</si>
  <si>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</si>
  <si>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</si>
  <si>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</si>
  <si>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</si>
  <si>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</si>
  <si>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</si>
  <si>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</si>
  <si>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</si>
  <si>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</si>
  <si>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</si>
  <si>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</si>
  <si>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</si>
  <si>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</si>
  <si>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</si>
  <si>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</si>
  <si>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</si>
  <si>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</si>
  <si>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</si>
  <si>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</si>
  <si>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</si>
  <si>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</si>
  <si>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</si>
  <si>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</si>
  <si>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</si>
  <si>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</si>
  <si>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</si>
  <si>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</si>
  <si>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</si>
  <si>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</si>
  <si>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</si>
  <si>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</si>
  <si>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</si>
  <si>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</si>
  <si>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</si>
  <si>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</si>
  <si>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</si>
  <si>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</si>
  <si>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</si>
  <si>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</si>
  <si>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</si>
  <si>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</si>
  <si>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</si>
  <si>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</si>
  <si>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</si>
  <si>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</si>
  <si>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</si>
  <si>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</si>
  <si>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</si>
  <si>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</si>
  <si>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</si>
  <si>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</si>
  <si>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</si>
  <si>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</si>
  <si>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</si>
  <si>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</si>
  <si>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</si>
  <si>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</si>
  <si>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</si>
  <si>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</si>
  <si>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</si>
  <si>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</si>
  <si>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</si>
  <si>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</si>
  <si>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</si>
  <si>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</si>
  <si>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</si>
  <si>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</si>
  <si>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</si>
  <si>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</si>
  <si>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</si>
  <si>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</si>
  <si>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</si>
  <si>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</si>
  <si>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</si>
  <si>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</si>
  <si>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</si>
  <si>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</si>
  <si>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</si>
  <si>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</si>
  <si>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</si>
  <si>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</si>
  <si>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</si>
  <si>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</si>
  <si>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</si>
  <si>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</si>
  <si>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</si>
  <si>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</si>
  <si>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</si>
  <si>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</si>
  <si>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</si>
  <si>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</si>
  <si>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</si>
  <si>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</si>
  <si>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</si>
  <si>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</si>
  <si>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</si>
  <si>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</si>
  <si>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</si>
  <si>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</si>
  <si>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</si>
  <si>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</si>
  <si>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</si>
  <si>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</si>
  <si>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</si>
  <si>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</si>
  <si>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</si>
  <si>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</si>
  <si>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</si>
  <si>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</si>
  <si>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</si>
  <si>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</si>
  <si>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</si>
  <si>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</si>
  <si>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</si>
  <si>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</si>
  <si>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</si>
  <si>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</si>
  <si>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</si>
  <si>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</si>
  <si>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</si>
  <si>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</si>
  <si>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</si>
  <si>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</si>
  <si>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</si>
  <si>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</si>
  <si>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</si>
  <si>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</si>
  <si>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</si>
  <si>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</si>
  <si>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</si>
  <si>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</si>
  <si>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</si>
  <si>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</si>
  <si>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</si>
  <si>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</si>
  <si>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</si>
  <si>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</si>
  <si>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</si>
  <si>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</si>
  <si>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</si>
  <si>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</si>
  <si>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</si>
  <si>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</si>
  <si>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</si>
  <si>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</si>
  <si>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</si>
  <si>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</si>
  <si>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</si>
  <si>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</si>
  <si>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</si>
  <si>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</si>
  <si>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</si>
  <si>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</si>
  <si>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</si>
  <si>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</si>
  <si>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</si>
  <si>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</si>
  <si>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</si>
  <si>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</si>
  <si>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</si>
  <si>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</si>
  <si>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</si>
  <si>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</si>
  <si>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</si>
  <si>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</si>
  <si>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</si>
  <si>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</si>
  <si>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</si>
  <si>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</si>
  <si>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</si>
  <si>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</si>
  <si>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</si>
  <si>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</si>
  <si>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</si>
  <si>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</si>
  <si>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</si>
  <si>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</si>
  <si>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</si>
  <si>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</si>
  <si>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</si>
  <si>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</si>
  <si>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</si>
  <si>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</si>
  <si>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</si>
  <si>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</si>
  <si>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</si>
  <si>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</si>
  <si>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</si>
  <si>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</si>
  <si>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</si>
  <si>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</si>
  <si>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</si>
  <si>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</si>
  <si>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</si>
  <si>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</si>
  <si>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</si>
  <si>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</si>
  <si>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</si>
  <si>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</si>
  <si>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</si>
  <si>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</si>
  <si>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</si>
  <si>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</si>
  <si>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</si>
  <si>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</si>
  <si>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</si>
  <si>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</si>
  <si>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</si>
  <si>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</si>
  <si>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</si>
  <si>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</si>
  <si>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</si>
  <si>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</si>
  <si>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</si>
  <si>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</si>
  <si>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</si>
  <si>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</si>
  <si>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</si>
  <si>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</si>
  <si>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</si>
  <si>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</si>
  <si>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</si>
  <si>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</si>
  <si>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</si>
  <si>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</si>
  <si>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</si>
  <si>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</si>
  <si>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</si>
  <si>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</si>
  <si>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</si>
  <si>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</si>
  <si>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</si>
  <si>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</si>
  <si>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</si>
  <si>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</si>
  <si>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</si>
  <si>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</si>
  <si>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</si>
  <si>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</si>
  <si>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</si>
  <si>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</si>
  <si>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</si>
  <si>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</si>
  <si>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</si>
  <si>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</si>
  <si>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</si>
  <si>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</si>
  <si>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</si>
  <si>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</si>
  <si>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</si>
  <si>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</si>
  <si>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</si>
  <si>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</si>
  <si>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</si>
  <si>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</si>
  <si>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</si>
  <si>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</si>
  <si>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</si>
  <si>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</si>
  <si>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</si>
  <si>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</si>
  <si>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</si>
  <si>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</si>
  <si>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</si>
  <si>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</si>
  <si>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</si>
  <si>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</si>
  <si>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</si>
  <si>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</si>
  <si>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</si>
  <si>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</si>
  <si>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</si>
  <si>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</si>
  <si>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</si>
  <si>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</si>
  <si>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</si>
  <si>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</si>
  <si>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</si>
  <si>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</si>
  <si>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</si>
  <si>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</si>
  <si>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</si>
  <si>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</si>
  <si>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</si>
  <si>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</si>
  <si>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</si>
  <si>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</si>
  <si>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</si>
  <si>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</si>
  <si>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</si>
  <si>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</si>
  <si>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</si>
  <si>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</si>
  <si>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</si>
  <si>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</si>
  <si>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</si>
  <si>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</si>
  <si>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</si>
  <si>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</si>
  <si>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</si>
  <si>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</si>
  <si>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</si>
  <si>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</si>
  <si>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</si>
  <si>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</si>
  <si>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</si>
  <si>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</si>
  <si>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</si>
  <si>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</si>
  <si>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</si>
  <si>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</si>
  <si>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</si>
  <si>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</si>
  <si>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</si>
  <si>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</si>
  <si>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</si>
  <si>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</si>
  <si>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</si>
  <si>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</si>
  <si>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</si>
  <si>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</si>
  <si>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</si>
  <si>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</si>
  <si>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</si>
  <si>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</si>
  <si>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</si>
  <si>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</si>
  <si>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</si>
  <si>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</si>
  <si>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</si>
  <si>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</si>
  <si>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</si>
  <si>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</si>
  <si>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</si>
  <si>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</si>
  <si>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</si>
  <si>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</si>
  <si>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</si>
  <si>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</si>
  <si>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</si>
  <si>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</si>
  <si>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</si>
  <si>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</si>
  <si>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</si>
  <si>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</si>
  <si>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</si>
  <si>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</si>
  <si>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</si>
  <si>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</si>
  <si>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</si>
  <si>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</si>
  <si>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</si>
  <si>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</si>
  <si>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</si>
  <si>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</si>
  <si>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</si>
  <si>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</si>
  <si>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</si>
  <si>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</si>
  <si>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</si>
  <si>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</si>
  <si>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</si>
  <si>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</si>
  <si>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</si>
  <si>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</si>
  <si>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</si>
  <si>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</si>
  <si>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</si>
  <si>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</si>
  <si>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</si>
  <si>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</si>
  <si>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</si>
  <si>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</si>
  <si>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</si>
  <si>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</si>
  <si>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</si>
  <si>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</si>
  <si>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</si>
  <si>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</si>
  <si>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</si>
  <si>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</si>
  <si>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</si>
  <si>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</si>
  <si>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</si>
  <si>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</si>
  <si>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</si>
  <si>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</si>
  <si>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</si>
  <si>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</si>
  <si>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</si>
  <si>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</si>
  <si>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</si>
  <si>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</si>
  <si>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</si>
  <si>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</si>
  <si>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</si>
  <si>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</si>
  <si>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</si>
  <si>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</si>
  <si>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</si>
  <si>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</si>
  <si>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</si>
  <si>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</si>
  <si>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</si>
  <si>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</si>
  <si>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</si>
  <si>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</si>
  <si>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</si>
  <si>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</si>
  <si>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</si>
  <si>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</si>
  <si>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</si>
  <si>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</si>
  <si>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</si>
  <si>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</si>
  <si>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</si>
  <si>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</si>
  <si>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</si>
  <si>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</si>
  <si>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</si>
  <si>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</si>
  <si>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</si>
  <si>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</si>
  <si>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</si>
  <si>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</si>
  <si>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</si>
  <si>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</si>
  <si>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</si>
  <si>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</si>
  <si>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</si>
  <si>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</si>
  <si>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</si>
  <si>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</si>
  <si>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</si>
  <si>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</si>
  <si>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</si>
  <si>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</si>
  <si>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</si>
  <si>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</si>
  <si>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</si>
  <si>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</si>
  <si>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</si>
  <si>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</si>
  <si>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</si>
  <si>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</si>
  <si>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</si>
  <si>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</si>
  <si>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</si>
  <si>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</si>
  <si>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</si>
  <si>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</si>
  <si>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</si>
  <si>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</si>
  <si>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</si>
  <si>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</si>
  <si>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</si>
  <si>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</si>
  <si>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</si>
  <si>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</si>
  <si>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</si>
  <si>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</si>
  <si>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</si>
  <si>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</si>
  <si>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</si>
  <si>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</si>
  <si>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</si>
  <si>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</si>
  <si>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</si>
  <si>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</si>
  <si>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</si>
  <si>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</si>
  <si>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</si>
  <si>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</si>
  <si>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</si>
  <si>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</si>
  <si>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</si>
  <si>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</si>
  <si>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</si>
  <si>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</si>
  <si>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</si>
  <si>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</si>
  <si>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</si>
  <si>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</si>
  <si>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</si>
  <si>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</si>
  <si>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</si>
  <si>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</si>
  <si>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</si>
  <si>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</si>
  <si>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</si>
  <si>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</si>
  <si>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</si>
  <si>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</si>
  <si>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</si>
  <si>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</si>
  <si>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</si>
  <si>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</si>
  <si>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</si>
  <si>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</si>
  <si>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</si>
  <si>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</si>
  <si>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</si>
  <si>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</si>
  <si>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</si>
  <si>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</si>
  <si>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</si>
  <si>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</si>
  <si>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</si>
  <si>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</si>
  <si>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</si>
  <si>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</si>
  <si>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</si>
  <si>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</si>
  <si>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</si>
  <si>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</si>
  <si>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</si>
  <si>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</si>
  <si>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</si>
  <si>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</si>
  <si>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</si>
  <si>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</si>
  <si>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</si>
  <si>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</si>
  <si>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</si>
  <si>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</si>
  <si>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</si>
  <si>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</si>
  <si>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</si>
  <si>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</si>
  <si>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</si>
  <si>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</si>
  <si>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</si>
  <si>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</si>
  <si>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</si>
  <si>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</si>
  <si>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</si>
  <si>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</si>
  <si>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</si>
  <si>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</si>
  <si>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</si>
  <si>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</si>
  <si>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</si>
  <si>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</si>
  <si>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</si>
  <si>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</si>
  <si>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</si>
  <si>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</si>
  <si>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</si>
  <si>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</si>
  <si>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</si>
  <si>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</si>
  <si>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</si>
  <si>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</si>
  <si>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</si>
  <si>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</si>
  <si>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</si>
  <si>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</si>
  <si>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</si>
  <si>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</si>
  <si>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</si>
  <si>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</si>
  <si>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</si>
  <si>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</si>
  <si>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</si>
  <si>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</si>
  <si>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</si>
  <si>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</si>
  <si>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</si>
  <si>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</si>
  <si>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</si>
  <si>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</si>
  <si>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</si>
  <si>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</si>
  <si>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</si>
  <si>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</si>
  <si>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</si>
  <si>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</si>
  <si>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</si>
  <si>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</si>
  <si>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</si>
  <si>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</si>
  <si>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</si>
  <si>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</si>
  <si>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</si>
  <si>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</si>
  <si>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</si>
  <si>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</si>
  <si>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</si>
  <si>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</si>
  <si>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</si>
  <si>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</si>
  <si>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</si>
  <si>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</si>
  <si>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</si>
  <si>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</si>
  <si>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</si>
  <si>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</si>
  <si>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</si>
  <si>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</si>
  <si>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</si>
  <si>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</si>
  <si>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</si>
  <si>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</si>
  <si>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</si>
  <si>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</si>
  <si>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</si>
  <si>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</si>
  <si>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</si>
  <si>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</si>
  <si>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</si>
  <si>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</si>
  <si>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</si>
  <si>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</si>
  <si>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</si>
  <si>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</si>
  <si>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</si>
  <si>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</si>
  <si>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</si>
  <si>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</si>
  <si>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</si>
  <si>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</si>
  <si>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</si>
  <si>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</si>
  <si>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</si>
  <si>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</si>
  <si>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</si>
  <si>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</si>
  <si>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</si>
  <si>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</si>
  <si>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</si>
  <si>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</si>
  <si>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</si>
  <si>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</si>
  <si>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</si>
  <si>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</si>
  <si>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</si>
  <si>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</si>
  <si>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</si>
  <si>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</si>
  <si>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</si>
  <si>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</si>
  <si>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</si>
  <si>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</si>
  <si>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</si>
  <si>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</si>
  <si>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</si>
  <si>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</si>
  <si>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</si>
  <si>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</si>
  <si>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</si>
  <si>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</si>
  <si>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</si>
  <si>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</si>
  <si>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</si>
  <si>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</si>
  <si>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</si>
  <si>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</si>
  <si>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</si>
  <si>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</si>
  <si>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</si>
  <si>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</si>
  <si>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</si>
  <si>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</si>
  <si>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</si>
  <si>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</si>
  <si>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</si>
  <si>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</si>
  <si>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</si>
  <si>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</si>
  <si>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</si>
  <si>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</si>
  <si>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</si>
  <si>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</si>
  <si>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</si>
  <si>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</si>
  <si>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</si>
  <si>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</si>
  <si>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</si>
  <si>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</si>
  <si>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</si>
  <si>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</si>
  <si>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</si>
  <si>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</si>
  <si>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</si>
  <si>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</si>
  <si>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</si>
  <si>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</si>
  <si>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</si>
  <si>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</si>
  <si>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</si>
  <si>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</si>
  <si>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</si>
  <si>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</si>
  <si>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</si>
  <si>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</si>
  <si>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</si>
  <si>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</si>
  <si>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</si>
  <si>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</si>
  <si>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</si>
  <si>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</si>
  <si>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</si>
  <si>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</si>
  <si>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</si>
  <si>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</si>
  <si>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</si>
  <si>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</si>
  <si>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</si>
  <si>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</si>
  <si>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</si>
  <si>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</si>
  <si>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</si>
  <si>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</si>
  <si>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</si>
  <si>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</si>
  <si>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</si>
  <si>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</si>
  <si>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</si>
  <si>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</si>
  <si>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</si>
  <si>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</si>
  <si>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</si>
  <si>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</si>
  <si>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</si>
  <si>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</si>
  <si>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</si>
  <si>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</si>
  <si>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</si>
  <si>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</si>
  <si>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</si>
  <si>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</si>
  <si>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</si>
  <si>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</si>
  <si>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</si>
  <si>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</si>
  <si>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</si>
  <si>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</si>
  <si>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</si>
  <si>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</si>
  <si>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</si>
  <si>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</si>
  <si>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</si>
  <si>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</si>
  <si>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</si>
  <si>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</si>
  <si>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</si>
  <si>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</si>
  <si>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</si>
  <si>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</si>
  <si>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</si>
  <si>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</si>
  <si>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</si>
  <si>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</si>
  <si>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</si>
  <si>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</si>
  <si>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</si>
  <si>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</si>
  <si>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</si>
  <si>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</si>
  <si>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</si>
  <si>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</si>
  <si>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</si>
  <si>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</si>
  <si>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</si>
  <si>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</si>
  <si>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</si>
  <si>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</si>
  <si>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</si>
  <si>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</si>
  <si>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</si>
  <si>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</si>
  <si>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</si>
  <si>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</si>
  <si>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</si>
  <si>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</si>
  <si>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</si>
  <si>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</si>
  <si>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</si>
  <si>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</si>
  <si>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</si>
  <si>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</si>
  <si>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</si>
  <si>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</si>
  <si>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</si>
  <si>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</si>
  <si>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</si>
  <si>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</si>
  <si>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</si>
  <si>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</si>
  <si>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</si>
  <si>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</si>
  <si>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</si>
  <si>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</si>
  <si>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</si>
  <si>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</si>
  <si>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</si>
  <si>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</si>
  <si>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</si>
  <si>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</si>
  <si>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</si>
  <si>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</si>
  <si>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</si>
  <si>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</si>
  <si>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</si>
  <si>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</si>
  <si>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</si>
  <si>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</si>
  <si>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</si>
  <si>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</si>
  <si>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</si>
  <si>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</si>
  <si>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</si>
  <si>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</si>
  <si>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</si>
  <si>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</si>
  <si>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</si>
  <si>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</si>
  <si>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</si>
  <si>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</si>
  <si>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</si>
  <si>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</si>
  <si>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</si>
  <si>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</si>
  <si>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</si>
  <si>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</si>
  <si>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</si>
  <si>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</si>
  <si>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</si>
  <si>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</si>
  <si>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</si>
  <si>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</si>
  <si>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</si>
  <si>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</si>
  <si>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</si>
  <si>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</si>
  <si>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</si>
  <si>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</si>
  <si>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</si>
  <si>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</si>
  <si>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</si>
  <si>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</si>
  <si>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</si>
  <si>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</si>
  <si>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</si>
  <si>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</si>
  <si>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</si>
  <si>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</si>
  <si>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</si>
  <si>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</si>
  <si>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</si>
  <si>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</si>
  <si>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</si>
  <si>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</si>
  <si>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</si>
  <si>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</si>
  <si>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</si>
  <si>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</si>
  <si>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</si>
  <si>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</si>
  <si>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</si>
  <si>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</si>
  <si>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</si>
  <si>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</si>
  <si>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</si>
  <si>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</si>
  <si>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</si>
  <si>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</si>
  <si>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</si>
  <si>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</si>
  <si>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</si>
  <si>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</si>
  <si>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</si>
  <si>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</si>
  <si>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</si>
  <si>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</si>
  <si>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</si>
  <si>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</si>
  <si>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</si>
  <si>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</si>
  <si>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</si>
  <si>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</si>
  <si>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</si>
  <si>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</si>
  <si>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</si>
  <si>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</si>
  <si>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</si>
  <si>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</si>
  <si>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</si>
  <si>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</si>
  <si>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</si>
  <si>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</si>
  <si>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</si>
  <si>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</si>
  <si>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</si>
  <si>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</si>
  <si>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</si>
  <si>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</si>
  <si>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</si>
  <si>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</si>
  <si>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</si>
  <si>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</si>
  <si>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</si>
  <si>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</si>
  <si>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</si>
  <si>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</si>
  <si>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</si>
  <si>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</si>
  <si>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</si>
  <si>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</si>
  <si>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</si>
  <si>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</si>
  <si>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</si>
  <si>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</si>
  <si>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</si>
  <si>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</si>
  <si>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</si>
  <si>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</si>
  <si>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</si>
  <si>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</si>
  <si>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</si>
  <si>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</si>
  <si>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</si>
  <si>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</si>
  <si>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</si>
  <si>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</si>
  <si>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</si>
  <si>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</si>
  <si>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</si>
  <si>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</si>
  <si>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</si>
  <si>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</si>
  <si>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</si>
  <si>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</si>
  <si>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</si>
  <si>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</si>
  <si>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</si>
  <si>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</si>
  <si>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</si>
  <si>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</si>
  <si>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</si>
  <si>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</si>
  <si>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</si>
  <si>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</si>
  <si>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</si>
  <si>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</si>
  <si>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</si>
  <si>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</si>
  <si>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</si>
  <si>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</si>
  <si>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</si>
  <si>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</si>
  <si>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</si>
  <si>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</si>
  <si>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</si>
  <si>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</si>
  <si>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</si>
  <si>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</si>
  <si>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</si>
  <si>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</si>
  <si>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</si>
  <si>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</si>
  <si>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</si>
  <si>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</si>
  <si>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</si>
  <si>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</si>
  <si>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</si>
  <si>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</si>
  <si>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</si>
  <si>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</si>
  <si>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</si>
  <si>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</si>
  <si>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</si>
  <si>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</si>
  <si>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</si>
  <si>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</si>
  <si>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</si>
  <si>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</si>
  <si>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</si>
  <si>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</si>
  <si>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</si>
  <si>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</si>
  <si>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</si>
  <si>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</si>
  <si>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</si>
  <si>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</si>
  <si>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</si>
  <si>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</si>
  <si>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</si>
  <si>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</si>
  <si>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</si>
  <si>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</si>
  <si>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</si>
  <si>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</si>
  <si>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</si>
  <si>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</si>
  <si>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</si>
  <si>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</si>
  <si>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</si>
  <si>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</si>
  <si>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</si>
  <si>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</si>
  <si>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</si>
  <si>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</si>
  <si>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</si>
  <si>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</si>
  <si>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</si>
  <si>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</si>
  <si>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</si>
  <si>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</si>
  <si>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</si>
  <si>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</si>
  <si>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</si>
  <si>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</si>
  <si>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</si>
  <si>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</si>
  <si>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</si>
  <si>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</si>
  <si>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</si>
  <si>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</si>
  <si>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</si>
  <si>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</si>
  <si>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</si>
  <si>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</si>
  <si>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</si>
  <si>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</si>
  <si>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</si>
  <si>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</si>
  <si>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</si>
  <si>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</si>
  <si>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</si>
  <si>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</si>
  <si>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</si>
  <si>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</si>
  <si>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</si>
  <si>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</si>
  <si>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</si>
  <si>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</si>
  <si>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</si>
  <si>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</si>
  <si>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</si>
  <si>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</si>
  <si>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</si>
  <si>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</si>
  <si>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</si>
  <si>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</si>
  <si>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</si>
  <si>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</si>
  <si>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</si>
  <si>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</si>
  <si>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</si>
  <si>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</si>
  <si>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</si>
  <si>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</si>
  <si>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</si>
  <si>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</si>
  <si>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</si>
  <si>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</si>
  <si>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</si>
  <si>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</si>
  <si>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</si>
  <si>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</si>
  <si>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</si>
  <si>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</si>
  <si>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</si>
  <si>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</si>
  <si>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</si>
  <si>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</si>
  <si>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</si>
  <si>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</si>
  <si>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</si>
  <si>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</si>
  <si>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</si>
  <si>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</si>
  <si>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</si>
  <si>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</si>
  <si>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</si>
  <si>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</si>
  <si>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</si>
  <si>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</si>
  <si>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</si>
  <si>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</si>
  <si>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</si>
  <si>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</si>
  <si>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</si>
  <si>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</si>
  <si>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</si>
  <si>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</si>
  <si>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</si>
  <si>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</si>
  <si>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</si>
  <si>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</si>
  <si>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</si>
  <si>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</si>
  <si>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</si>
  <si>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</si>
  <si>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</si>
  <si>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</si>
  <si>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</si>
  <si>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</si>
  <si>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</si>
  <si>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</si>
  <si>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</si>
  <si>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</si>
  <si>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</si>
  <si>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</si>
  <si>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</si>
  <si>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</si>
  <si>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</si>
  <si>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</si>
  <si>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</si>
  <si>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</si>
  <si>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</si>
  <si>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</si>
  <si>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</si>
  <si>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</si>
  <si>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</si>
  <si>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</si>
  <si>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</si>
  <si>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</si>
  <si>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</si>
  <si>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</si>
  <si>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</si>
  <si>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</si>
  <si>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</si>
  <si>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</si>
  <si>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</si>
  <si>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</si>
  <si>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</si>
  <si>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</si>
  <si>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</si>
  <si>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</si>
  <si>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</si>
  <si>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</si>
  <si>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</si>
  <si>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</si>
  <si>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</si>
  <si>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</si>
  <si>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</si>
  <si>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</si>
  <si>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</si>
  <si>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</si>
  <si>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</si>
  <si>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</si>
  <si>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</si>
  <si>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</si>
  <si>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</si>
  <si>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</si>
  <si>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</si>
  <si>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</si>
  <si>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</si>
  <si>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</si>
  <si>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</si>
  <si>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</si>
  <si>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</si>
  <si>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</si>
  <si>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</si>
  <si>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</si>
  <si>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</si>
  <si>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</si>
  <si>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</si>
  <si>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</si>
  <si>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</si>
  <si>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</si>
  <si>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</si>
  <si>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</si>
  <si>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</si>
  <si>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</si>
  <si>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</si>
  <si>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</si>
  <si>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</si>
  <si>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</si>
  <si>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</si>
  <si>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</si>
  <si>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</si>
  <si>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</si>
  <si>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</si>
  <si>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</si>
  <si>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</si>
  <si>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</si>
  <si>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</si>
  <si>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</si>
  <si>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</si>
  <si>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</si>
  <si>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</si>
  <si>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</si>
  <si>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</si>
  <si>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</si>
  <si>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</si>
  <si>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</si>
  <si>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</si>
  <si>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</si>
  <si>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</si>
  <si>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</si>
  <si>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</si>
  <si>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</si>
  <si>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</si>
  <si>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</si>
  <si>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</si>
  <si>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</si>
  <si>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</si>
  <si>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</si>
  <si>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</si>
  <si>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</si>
  <si>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</si>
  <si>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</si>
  <si>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</si>
  <si>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</si>
  <si>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</si>
  <si>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</si>
  <si>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</si>
  <si>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</si>
  <si>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</si>
  <si>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</si>
  <si>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</si>
  <si>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</si>
  <si>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</si>
  <si>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</si>
  <si>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</si>
  <si>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</si>
  <si>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</si>
  <si>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</si>
  <si>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</si>
  <si>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</si>
  <si>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</si>
  <si>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</si>
  <si>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</si>
  <si>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</si>
  <si>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</si>
  <si>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</si>
  <si>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</si>
  <si>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</si>
  <si>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</si>
  <si>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</si>
  <si>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</si>
  <si>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</si>
  <si>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</si>
  <si>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</si>
  <si>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</si>
  <si>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</si>
  <si>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</si>
  <si>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</si>
  <si>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</si>
  <si>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</si>
  <si>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</si>
  <si>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</si>
  <si>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</si>
  <si>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</si>
  <si>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</si>
  <si>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</si>
  <si>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</si>
  <si>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</si>
  <si>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</si>
  <si>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</si>
  <si>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</si>
  <si>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</si>
  <si>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</si>
  <si>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</si>
  <si>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</si>
  <si>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</si>
  <si>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</si>
  <si>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</si>
  <si>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</si>
  <si>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</si>
  <si>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</si>
  <si>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</si>
  <si>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</si>
  <si>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</si>
  <si>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</si>
  <si>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</si>
  <si>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</si>
  <si>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</si>
  <si>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</si>
  <si>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</si>
  <si>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</si>
  <si>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</si>
  <si>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</si>
  <si>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</si>
  <si>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</si>
  <si>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</si>
  <si>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</si>
  <si>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</si>
  <si>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</si>
  <si>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</si>
  <si>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</si>
  <si>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</si>
  <si>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</si>
  <si>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</si>
  <si>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</si>
  <si>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</si>
  <si>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</si>
  <si>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</si>
  <si>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</si>
  <si>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</si>
  <si>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</si>
  <si>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</si>
  <si>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</si>
  <si>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</si>
  <si>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</si>
  <si>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</si>
  <si>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</si>
  <si>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</si>
  <si>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</si>
  <si>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</si>
  <si>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</si>
  <si>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</si>
  <si>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</si>
  <si>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</si>
  <si>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</si>
  <si>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</si>
  <si>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</si>
  <si>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</si>
  <si>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</si>
  <si>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</si>
  <si>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</si>
  <si>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</si>
  <si>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</si>
  <si>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</si>
  <si>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</si>
  <si>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</si>
  <si>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</si>
  <si>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</si>
  <si>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</si>
  <si>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</si>
  <si>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</si>
  <si>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</si>
  <si>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</si>
  <si>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</si>
  <si>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</si>
  <si>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</si>
  <si>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</si>
  <si>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</si>
  <si>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</si>
  <si>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</si>
  <si>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</si>
  <si>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</si>
  <si>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</si>
  <si>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</si>
  <si>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</si>
  <si>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</si>
  <si>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</si>
  <si>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</si>
  <si>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</si>
  <si>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</si>
  <si>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</si>
  <si>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</si>
  <si>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</si>
  <si>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</si>
  <si>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</si>
  <si>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</si>
  <si>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</si>
  <si>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</si>
  <si>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</si>
  <si>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</si>
  <si>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</si>
  <si>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</si>
  <si>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</si>
  <si>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</si>
  <si>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</si>
  <si>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</si>
  <si>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</si>
  <si>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</si>
  <si>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</si>
  <si>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</si>
  <si>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</si>
  <si>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</si>
  <si>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</si>
  <si>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</si>
  <si>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</si>
  <si>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</si>
  <si>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</si>
  <si>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</si>
  <si>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</si>
  <si>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</si>
  <si>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</si>
  <si>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</si>
  <si>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</si>
  <si>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</si>
  <si>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</si>
  <si>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</si>
  <si>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</si>
  <si>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</si>
  <si>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</si>
  <si>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</si>
  <si>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</si>
  <si>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</si>
  <si>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</si>
  <si>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</si>
  <si>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</si>
  <si>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</si>
  <si>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</si>
  <si>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</si>
  <si>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</si>
  <si>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</si>
  <si>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</si>
  <si>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</si>
  <si>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</si>
  <si>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</si>
  <si>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</si>
  <si>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</si>
  <si>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</si>
  <si>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</si>
  <si>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</si>
  <si>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</si>
  <si>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</si>
  <si>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</si>
  <si>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</si>
  <si>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</si>
  <si>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</si>
  <si>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</si>
  <si>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</si>
  <si>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</si>
  <si>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</si>
  <si>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</si>
  <si>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</si>
  <si>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</si>
  <si>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</si>
  <si>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</si>
  <si>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</si>
  <si>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</si>
  <si>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</si>
  <si>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</si>
  <si>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</si>
  <si>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</si>
  <si>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</si>
  <si>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</si>
  <si>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</si>
  <si>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</si>
  <si>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</si>
  <si>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</si>
  <si>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</si>
  <si>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</si>
  <si>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</si>
  <si>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</si>
  <si>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</si>
  <si>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</si>
  <si>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</si>
  <si>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</si>
  <si>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</si>
  <si>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</si>
  <si>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</si>
  <si>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</si>
  <si>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</si>
  <si>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</si>
  <si>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</si>
  <si>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</si>
  <si>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</si>
  <si>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</si>
  <si>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</si>
  <si>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</si>
  <si>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</si>
  <si>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</si>
  <si>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</si>
  <si>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</si>
  <si>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</si>
  <si>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</si>
  <si>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</si>
  <si>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</si>
  <si>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</si>
  <si>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</si>
  <si>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</si>
  <si>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</si>
  <si>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</si>
  <si>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</si>
  <si>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</si>
  <si>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</si>
  <si>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</si>
  <si>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</si>
  <si>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</si>
  <si>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</si>
  <si>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</si>
  <si>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</si>
  <si>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</si>
  <si>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</si>
  <si>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</si>
  <si>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</si>
  <si>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</si>
  <si>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</si>
  <si>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</si>
  <si>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</si>
  <si>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</si>
  <si>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</si>
  <si>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</si>
  <si>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</si>
  <si>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</si>
  <si>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</si>
  <si>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</si>
  <si>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</si>
  <si>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</si>
  <si>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</si>
  <si>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</si>
  <si>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</si>
  <si>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</si>
  <si>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</si>
  <si>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</si>
  <si>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</si>
  <si>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</si>
  <si>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</si>
  <si>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</si>
  <si>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</si>
  <si>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</si>
  <si>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</si>
  <si>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</si>
  <si>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</si>
  <si>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</si>
  <si>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</si>
  <si>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</si>
  <si>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</si>
  <si>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</si>
  <si>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</si>
  <si>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</si>
  <si>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</si>
  <si>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</si>
  <si>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</si>
  <si>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</si>
  <si>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</si>
  <si>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</si>
  <si>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</si>
  <si>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</si>
  <si>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</si>
  <si>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</si>
  <si>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</si>
  <si>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</si>
  <si>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</si>
  <si>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</si>
  <si>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</si>
  <si>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</si>
  <si>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</si>
  <si>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</si>
  <si>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</si>
  <si>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</si>
  <si>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</si>
  <si>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</si>
  <si>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</si>
  <si>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</si>
  <si>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</si>
  <si>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</si>
  <si>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</si>
  <si>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</si>
  <si>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</si>
  <si>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</si>
  <si>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</si>
  <si>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</si>
  <si>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</si>
  <si>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</si>
  <si>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</si>
  <si>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</si>
  <si>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</si>
  <si>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</si>
  <si>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</si>
  <si>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</si>
  <si>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</si>
  <si>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</si>
  <si>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</si>
  <si>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</si>
  <si>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</si>
  <si>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</si>
  <si>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</si>
  <si>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</si>
  <si>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</si>
  <si>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</si>
  <si>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</si>
  <si>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</si>
  <si>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</si>
  <si>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</si>
  <si>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</si>
  <si>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</si>
  <si>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</si>
  <si>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</si>
  <si>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</si>
  <si>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</si>
  <si>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</si>
  <si>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</si>
  <si>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</si>
  <si>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</si>
  <si>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</si>
  <si>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</si>
  <si>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</si>
  <si>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</si>
  <si>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</si>
  <si>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</si>
  <si>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</si>
  <si>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</si>
  <si>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</si>
  <si>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</si>
  <si>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</si>
  <si>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</si>
  <si>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</si>
  <si>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</si>
  <si>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</si>
  <si>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</si>
  <si>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</si>
  <si>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</si>
  <si>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</si>
  <si>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</si>
  <si>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</si>
  <si>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</si>
  <si>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</si>
  <si>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</si>
  <si>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</si>
  <si>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</si>
  <si>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</si>
  <si>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</si>
  <si>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</si>
  <si>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</si>
  <si>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</si>
  <si>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</si>
  <si>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</si>
  <si>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</si>
  <si>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</si>
  <si>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</si>
  <si>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</si>
  <si>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</si>
  <si>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</si>
  <si>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</si>
  <si>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</si>
  <si>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</si>
  <si>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</si>
  <si>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</si>
  <si>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</si>
  <si>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</si>
  <si>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</si>
  <si>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</si>
  <si>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</si>
  <si>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</si>
  <si>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</si>
  <si>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</si>
  <si>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</si>
  <si>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</si>
  <si>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</si>
  <si>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</si>
  <si>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</si>
  <si>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</si>
  <si>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</si>
  <si>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</si>
  <si>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</si>
  <si>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</si>
  <si>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</si>
  <si>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</si>
  <si>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</si>
  <si>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</si>
  <si>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</si>
  <si>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</si>
  <si>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</si>
  <si>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</si>
  <si>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</si>
  <si>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</si>
  <si>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</si>
  <si>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</si>
  <si>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</si>
  <si>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</si>
  <si>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</si>
  <si>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</si>
  <si>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</si>
  <si>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</si>
  <si>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</si>
  <si>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</si>
  <si>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</si>
  <si>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</si>
  <si>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</si>
  <si>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</si>
  <si>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</si>
  <si>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</si>
  <si>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</si>
  <si>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</si>
  <si>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</si>
  <si>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</si>
  <si>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</si>
  <si>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</si>
  <si>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</si>
  <si>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</si>
  <si>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</si>
  <si>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</si>
  <si>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</si>
  <si>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</si>
  <si>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</si>
  <si>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</si>
  <si>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</si>
  <si>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</si>
  <si>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</si>
  <si>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</si>
  <si>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</si>
  <si>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</si>
  <si>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</si>
  <si>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</si>
  <si>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</si>
  <si>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</si>
  <si>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</si>
  <si>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</si>
  <si>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</si>
  <si>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</si>
  <si>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</si>
  <si>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</si>
  <si>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</si>
  <si>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</si>
  <si>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</si>
  <si>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</si>
  <si>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</si>
  <si>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</si>
  <si>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</si>
  <si>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</si>
  <si>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</si>
  <si>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</si>
  <si>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</si>
  <si>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</si>
  <si>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</si>
  <si>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</si>
  <si>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</si>
  <si>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</si>
  <si>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</si>
  <si>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</si>
  <si>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</si>
  <si>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</si>
  <si>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</si>
  <si>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</si>
  <si>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</si>
  <si>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</si>
  <si>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</si>
  <si>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</si>
  <si>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</si>
  <si>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</si>
  <si>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</si>
  <si>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</si>
  <si>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</si>
  <si>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</si>
  <si>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</si>
  <si>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</si>
  <si>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</si>
  <si>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</si>
  <si>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</si>
  <si>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</si>
  <si>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</si>
  <si>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</si>
  <si>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</si>
  <si>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</si>
  <si>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</si>
  <si>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</si>
  <si>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</si>
  <si>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</si>
  <si>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</si>
  <si>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</si>
  <si>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</si>
  <si>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</si>
  <si>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</si>
  <si>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</si>
  <si>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</si>
  <si>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</si>
  <si>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</si>
  <si>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</si>
  <si>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</si>
  <si>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</si>
  <si>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</si>
  <si>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</si>
  <si>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</si>
  <si>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</si>
  <si>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</si>
  <si>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</si>
  <si>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</si>
  <si>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</si>
  <si>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</si>
  <si>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</si>
  <si>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</si>
  <si>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</si>
  <si>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</si>
  <si>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</si>
  <si>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</si>
  <si>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</si>
  <si>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</si>
  <si>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</si>
  <si>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</si>
  <si>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</si>
  <si>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</si>
  <si>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</si>
  <si>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</si>
  <si>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</si>
  <si>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</si>
  <si>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</si>
  <si>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</si>
  <si>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</si>
  <si>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</si>
  <si>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</si>
  <si>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</si>
  <si>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</si>
  <si>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</si>
  <si>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</si>
  <si>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</si>
  <si>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</si>
  <si>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</si>
  <si>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</si>
  <si>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</si>
  <si>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</si>
  <si>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</si>
  <si>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</si>
  <si>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</si>
  <si>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</si>
  <si>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</si>
  <si>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</si>
  <si>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</si>
  <si>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</si>
  <si>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</si>
  <si>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</si>
  <si>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</si>
  <si>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</si>
  <si>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</si>
  <si>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</si>
  <si>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</si>
  <si>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</si>
  <si>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</si>
  <si>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</si>
  <si>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</si>
  <si>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</si>
  <si>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</si>
  <si>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</si>
  <si>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</si>
  <si>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</si>
  <si>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</si>
  <si>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</si>
  <si>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</si>
  <si>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</si>
  <si>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</si>
  <si>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</si>
  <si>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</si>
  <si>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</si>
  <si>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</si>
  <si>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</si>
  <si>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</si>
  <si>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</si>
  <si>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</si>
  <si>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</si>
  <si>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</si>
  <si>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</si>
  <si>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</si>
  <si>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</si>
  <si>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</si>
  <si>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</si>
  <si>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</si>
  <si>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</si>
  <si>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</si>
  <si>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</si>
  <si>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</si>
  <si>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</si>
  <si>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</si>
  <si>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</si>
  <si>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</si>
  <si>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</si>
  <si>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</si>
  <si>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</si>
  <si>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</si>
  <si>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</si>
  <si>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</si>
  <si>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</si>
  <si>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</si>
  <si>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</si>
  <si>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</si>
  <si>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</si>
  <si>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</si>
  <si>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</si>
  <si>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</si>
  <si>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</si>
  <si>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</si>
  <si>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</si>
  <si>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</si>
  <si>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</si>
  <si>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</si>
  <si>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</si>
  <si>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</si>
  <si>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</si>
  <si>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</si>
  <si>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</si>
  <si>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</si>
  <si>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</si>
  <si>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</si>
  <si>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</si>
  <si>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</si>
  <si>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</si>
  <si>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</si>
  <si>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</si>
  <si>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</si>
  <si>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</si>
  <si>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</si>
  <si>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</si>
  <si>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</si>
  <si>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</si>
  <si>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</si>
  <si>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</si>
  <si>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</si>
  <si>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</si>
  <si>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</si>
  <si>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</si>
  <si>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</si>
  <si>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</si>
  <si>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</si>
  <si>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</si>
  <si>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</si>
  <si>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</si>
  <si>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</si>
  <si>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</si>
  <si>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</si>
  <si>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</si>
  <si>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</si>
  <si>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</si>
  <si>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</si>
  <si>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</si>
  <si>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</si>
  <si>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</si>
  <si>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</si>
  <si>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</si>
  <si>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</si>
  <si>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</si>
  <si>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</si>
  <si>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</si>
  <si>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</si>
  <si>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</si>
  <si>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</si>
  <si>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</si>
  <si>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</si>
  <si>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</si>
  <si>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</si>
  <si>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</si>
  <si>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</si>
  <si>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</si>
  <si>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</si>
  <si>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</si>
  <si>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</si>
  <si>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</si>
  <si>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</si>
  <si>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</si>
  <si>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</si>
  <si>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</si>
  <si>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</si>
  <si>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</si>
  <si>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</si>
  <si>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</si>
  <si>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</si>
  <si>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</si>
  <si>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</si>
  <si>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</si>
  <si>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</si>
  <si>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</si>
  <si>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</si>
  <si>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</si>
  <si>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</si>
  <si>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</si>
  <si>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</si>
  <si>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</si>
  <si>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</si>
  <si>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</si>
  <si>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</si>
  <si>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</si>
  <si>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</si>
  <si>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</si>
  <si>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</si>
  <si>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</si>
  <si>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</si>
  <si>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</si>
  <si>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</si>
  <si>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</si>
  <si>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</si>
  <si>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</si>
  <si>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</si>
  <si>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</si>
  <si>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</si>
  <si>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</si>
  <si>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</si>
  <si>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</si>
  <si>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</si>
  <si>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</si>
  <si>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</si>
  <si>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</si>
  <si>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</si>
  <si>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</si>
  <si>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</si>
  <si>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</si>
  <si>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</si>
  <si>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</si>
  <si>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</si>
  <si>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</si>
  <si>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</si>
  <si>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</si>
  <si>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</si>
  <si>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</si>
  <si>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</si>
  <si>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</si>
  <si>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</si>
  <si>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</si>
  <si>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</si>
  <si>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</si>
  <si>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</si>
  <si>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</si>
  <si>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</si>
  <si>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</si>
  <si>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</si>
  <si>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</si>
  <si>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</si>
  <si>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</si>
  <si>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</si>
  <si>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</si>
  <si>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</si>
  <si>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</si>
  <si>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</si>
  <si>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</si>
  <si>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</si>
  <si>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</si>
  <si>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</si>
  <si>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</si>
  <si>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</si>
  <si>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</si>
  <si>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</si>
  <si>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</si>
  <si>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</si>
  <si>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</si>
  <si>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</si>
  <si>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</si>
  <si>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</si>
  <si>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</si>
  <si>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</si>
  <si>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</si>
  <si>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</si>
  <si>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</si>
  <si>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</si>
  <si>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</si>
  <si>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</si>
  <si>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</si>
  <si>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</si>
  <si>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</si>
  <si>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</si>
  <si>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</si>
  <si>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</si>
  <si>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</si>
  <si>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</si>
  <si>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</si>
  <si>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</si>
  <si>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</si>
  <si>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</si>
  <si>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</si>
  <si>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</si>
  <si>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</si>
  <si>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</si>
  <si>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</si>
  <si>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</si>
  <si>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</si>
  <si>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</si>
  <si>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</si>
  <si>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</si>
  <si>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</si>
  <si>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</si>
  <si>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</si>
  <si>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</si>
  <si>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</si>
  <si>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</si>
  <si>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</si>
  <si>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</si>
  <si>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</si>
  <si>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</si>
  <si>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</si>
  <si>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</si>
  <si>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</si>
  <si>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</si>
  <si>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</si>
  <si>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</si>
  <si>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</si>
  <si>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</si>
  <si>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</si>
  <si>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</si>
  <si>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</si>
  <si>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</si>
  <si>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</si>
  <si>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</si>
  <si>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</si>
  <si>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</si>
  <si>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</si>
  <si>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</si>
  <si>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</si>
  <si>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</si>
  <si>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</si>
  <si>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</si>
  <si>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</si>
  <si>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</si>
  <si>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</si>
  <si>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</si>
  <si>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</si>
  <si>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</si>
  <si>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</si>
  <si>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</si>
  <si>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</si>
  <si>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</si>
  <si>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</si>
  <si>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</si>
  <si>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</si>
  <si>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</si>
  <si>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</si>
  <si>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</si>
  <si>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</si>
  <si>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</si>
  <si>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</si>
  <si>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</si>
  <si>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</si>
  <si>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</si>
  <si>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</si>
  <si>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</si>
  <si>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</si>
  <si>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</si>
  <si>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</si>
  <si>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</si>
  <si>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</si>
  <si>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</si>
  <si>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</si>
  <si>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</si>
  <si>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</si>
  <si>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</si>
  <si>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</si>
  <si>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</si>
  <si>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</si>
  <si>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</si>
  <si>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</si>
  <si>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</si>
  <si>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</si>
  <si>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</si>
  <si>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</si>
  <si>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</si>
  <si>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</si>
  <si>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</si>
  <si>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</si>
  <si>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</si>
  <si>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</si>
  <si>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</si>
  <si>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</si>
  <si>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</si>
  <si>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</si>
  <si>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</si>
  <si>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</si>
  <si>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</si>
  <si>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</si>
  <si>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</si>
  <si>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</si>
  <si>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</si>
  <si>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</si>
  <si>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</si>
  <si>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</si>
  <si>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</si>
  <si>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</si>
  <si>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</si>
  <si>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</si>
  <si>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</si>
  <si>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</si>
  <si>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</si>
  <si>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</si>
  <si>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</si>
  <si>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</si>
  <si>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</si>
  <si>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</si>
  <si>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</si>
  <si>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</si>
  <si>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</si>
  <si>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</si>
  <si>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</si>
  <si>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</si>
  <si>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</si>
  <si>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</si>
  <si>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</si>
  <si>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</si>
  <si>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</si>
  <si>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</si>
  <si>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</si>
  <si>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</si>
  <si>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</si>
  <si>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</si>
  <si>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</si>
  <si>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</si>
  <si>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</si>
  <si>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</si>
  <si>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</si>
  <si>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</si>
  <si>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</si>
  <si>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</si>
  <si>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</si>
  <si>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</si>
  <si>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</si>
  <si>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</si>
  <si>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</si>
  <si>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</si>
  <si>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</si>
  <si>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</si>
  <si>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</si>
  <si>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</si>
  <si>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</si>
  <si>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</si>
  <si>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</si>
  <si>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</si>
  <si>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</si>
  <si>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</si>
  <si>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</si>
  <si>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</si>
  <si>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</si>
  <si>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</si>
  <si>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</si>
  <si>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</si>
  <si>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</si>
  <si>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</si>
  <si>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</si>
  <si>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</si>
  <si>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</si>
  <si>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</si>
  <si>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</si>
  <si>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</si>
  <si>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</si>
  <si>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</si>
  <si>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</si>
  <si>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</si>
  <si>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</si>
  <si>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</si>
  <si>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</si>
  <si>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</si>
  <si>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</si>
  <si>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</si>
  <si>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</si>
  <si>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</si>
  <si>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</si>
  <si>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</si>
  <si>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</si>
  <si>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</si>
  <si>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</si>
  <si>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</si>
  <si>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</si>
  <si>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</si>
  <si>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</si>
  <si>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</si>
  <si>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</si>
  <si>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</si>
  <si>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</si>
  <si>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</si>
  <si>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</si>
  <si>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</si>
  <si>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</si>
  <si>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</si>
  <si>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</si>
  <si>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</si>
  <si>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</si>
  <si>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</si>
  <si>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</si>
  <si>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</si>
  <si>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</si>
  <si>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</si>
  <si>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</si>
  <si>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</si>
  <si>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</si>
  <si>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</si>
  <si>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</si>
  <si>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</si>
  <si>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</si>
  <si>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</si>
  <si>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</si>
  <si>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</si>
  <si>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</si>
  <si>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</si>
  <si>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</si>
  <si>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</si>
  <si>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</si>
  <si>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</si>
  <si>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</si>
  <si>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</si>
  <si>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</si>
  <si>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</si>
  <si>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</si>
  <si>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</si>
  <si>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</si>
  <si>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</si>
  <si>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</si>
  <si>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</si>
  <si>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</si>
  <si>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</si>
  <si>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</si>
  <si>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</si>
  <si>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</si>
  <si>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</si>
  <si>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</si>
  <si>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</si>
  <si>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</si>
  <si>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</si>
  <si>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</si>
  <si>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</si>
  <si>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</si>
  <si>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</si>
  <si>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</si>
  <si>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</si>
  <si>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</si>
  <si>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</si>
  <si>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</si>
  <si>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</si>
  <si>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</si>
  <si>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</si>
  <si>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</si>
  <si>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</si>
  <si>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</si>
  <si>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</si>
  <si>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</si>
  <si>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</si>
  <si>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</si>
  <si>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</si>
  <si>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</si>
  <si>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</si>
  <si>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</si>
  <si>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</si>
  <si>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</si>
  <si>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</si>
  <si>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</si>
  <si>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</si>
  <si>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</si>
  <si>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</si>
  <si>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</si>
  <si>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</si>
  <si>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</si>
  <si>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</si>
  <si>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</si>
  <si>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</si>
  <si>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</si>
  <si>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</si>
  <si>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</si>
  <si>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</si>
  <si>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</si>
  <si>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</si>
  <si>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</si>
  <si>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</si>
  <si>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</si>
  <si>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</si>
  <si>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</si>
  <si>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</si>
  <si>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</si>
  <si>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</si>
  <si>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</si>
  <si>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</si>
  <si>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</si>
  <si>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</si>
  <si>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</si>
  <si>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</si>
  <si>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</si>
  <si>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</si>
  <si>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</si>
  <si>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</si>
  <si>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</si>
  <si>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</si>
  <si>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</si>
  <si>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</si>
  <si>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</si>
  <si>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</si>
  <si>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</si>
  <si>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</si>
  <si>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</si>
  <si>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</si>
  <si>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</si>
  <si>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</si>
  <si>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</si>
  <si>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</si>
  <si>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</si>
  <si>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</si>
  <si>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</si>
  <si>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</si>
  <si>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</si>
  <si>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</si>
  <si>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</si>
  <si>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</si>
  <si>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</si>
  <si>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</si>
  <si>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</si>
  <si>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</si>
  <si>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</si>
  <si>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</si>
  <si>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</si>
  <si>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</si>
  <si>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</si>
  <si>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</si>
  <si>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</si>
  <si>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</si>
  <si>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</si>
  <si>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</si>
  <si>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</si>
  <si>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</si>
  <si>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</si>
  <si>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</si>
  <si>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</si>
  <si>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</si>
  <si>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</si>
  <si>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</si>
  <si>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</si>
  <si>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</si>
  <si>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</si>
  <si>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</si>
  <si>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</si>
  <si>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</si>
  <si>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</si>
  <si>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</si>
  <si>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</si>
  <si>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</si>
  <si>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</si>
  <si>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</si>
  <si>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</si>
  <si>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</si>
  <si>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</si>
  <si>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</si>
  <si>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</si>
  <si>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</si>
  <si>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</si>
  <si>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</si>
  <si>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</si>
  <si>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</si>
  <si>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</si>
  <si>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</si>
  <si>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</si>
  <si>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</si>
  <si>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</si>
  <si>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</si>
  <si>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</si>
  <si>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</si>
  <si>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</si>
  <si>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</si>
  <si>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</si>
  <si>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</si>
  <si>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</si>
  <si>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</si>
  <si>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</si>
  <si>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</si>
  <si>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</si>
  <si>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</si>
  <si>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</si>
  <si>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</si>
  <si>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</si>
  <si>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</si>
  <si>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</si>
  <si>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</si>
  <si>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</si>
  <si>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</si>
  <si>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</si>
  <si>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</si>
  <si>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</si>
  <si>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</si>
  <si>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</si>
  <si>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</si>
  <si>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</si>
  <si>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</si>
  <si>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</si>
  <si>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</si>
  <si>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</si>
  <si>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</si>
  <si>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</si>
  <si>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</si>
  <si>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</si>
  <si>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</si>
  <si>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</si>
  <si>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</si>
  <si>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</si>
  <si>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</si>
  <si>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</si>
  <si>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</si>
  <si>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</si>
  <si>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</si>
  <si>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</si>
  <si>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</si>
  <si>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</si>
  <si>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</si>
  <si>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</si>
  <si>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</si>
  <si>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</si>
  <si>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</si>
  <si>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</si>
  <si>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</si>
  <si>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</si>
  <si>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</si>
  <si>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</si>
  <si>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</si>
  <si>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</si>
  <si>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</si>
  <si>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</si>
  <si>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</si>
  <si>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</si>
  <si>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</si>
  <si>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</si>
  <si>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</si>
  <si>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</si>
  <si>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</si>
  <si>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</si>
  <si>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</si>
  <si>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</si>
  <si>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</si>
  <si>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</si>
  <si>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</si>
  <si>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</si>
  <si>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</si>
  <si>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</si>
  <si>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</si>
  <si>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</si>
  <si>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</si>
  <si>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</si>
  <si>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</si>
  <si>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</si>
  <si>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</si>
  <si>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</si>
  <si>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</si>
  <si>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</si>
  <si>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</si>
  <si>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</si>
  <si>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</si>
  <si>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</si>
  <si>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</si>
  <si>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</si>
  <si>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</si>
  <si>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</si>
  <si>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</si>
  <si>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</si>
  <si>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</si>
  <si>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</si>
  <si>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</si>
  <si>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</si>
  <si>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</si>
  <si>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</si>
  <si>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</si>
  <si>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</si>
  <si>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</si>
  <si>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</si>
  <si>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</si>
  <si>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</si>
  <si>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</si>
  <si>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</si>
  <si>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</si>
  <si>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</si>
  <si>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</si>
  <si>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</si>
  <si>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</si>
  <si>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</si>
  <si>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</si>
  <si>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</si>
  <si>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</si>
  <si>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</si>
  <si>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</si>
  <si>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</si>
  <si>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</si>
  <si>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</si>
  <si>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</si>
  <si>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</si>
  <si>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</si>
  <si>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</si>
  <si>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</si>
  <si>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</si>
  <si>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</si>
  <si>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</si>
  <si>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</si>
  <si>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</si>
  <si>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</si>
  <si>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</si>
  <si>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</si>
  <si>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</si>
  <si>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</si>
  <si>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</si>
  <si>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</si>
  <si>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</si>
  <si>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</si>
  <si>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</si>
  <si>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</si>
  <si>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</si>
  <si>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</si>
  <si>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</si>
  <si>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</si>
  <si>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</si>
  <si>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</si>
  <si>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</si>
  <si>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</si>
  <si>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</si>
  <si>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</si>
  <si>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</si>
  <si>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</si>
  <si>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</si>
  <si>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</si>
  <si>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</si>
  <si>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</si>
  <si>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</si>
  <si>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</si>
  <si>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</si>
  <si>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</si>
  <si>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</si>
  <si>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</si>
  <si>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</si>
  <si>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</si>
  <si>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</si>
  <si>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</si>
  <si>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</si>
  <si>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</si>
  <si>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</si>
  <si>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</si>
  <si>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</si>
  <si>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</si>
  <si>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</si>
  <si>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</si>
  <si>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</si>
  <si>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</si>
  <si>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</si>
  <si>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</si>
  <si>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</si>
  <si>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</si>
  <si>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</si>
  <si>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</si>
  <si>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</si>
  <si>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</si>
  <si>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</si>
  <si>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</si>
  <si>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</si>
  <si>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</si>
  <si>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</si>
  <si>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</si>
  <si>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</si>
  <si>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</si>
  <si>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</si>
  <si>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</si>
  <si>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</si>
  <si>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</si>
  <si>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</si>
  <si>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</si>
  <si>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</si>
  <si>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</si>
  <si>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</si>
  <si>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</si>
  <si>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</si>
  <si>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</si>
  <si>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</si>
  <si>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</si>
  <si>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</si>
  <si>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</si>
  <si>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</si>
  <si>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</si>
  <si>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</si>
  <si>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</si>
  <si>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</si>
  <si>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</si>
  <si>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</si>
  <si>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</si>
  <si>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</si>
  <si>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</si>
  <si>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</si>
  <si>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</si>
  <si>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</si>
  <si>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</si>
  <si>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</si>
  <si>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</si>
  <si>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</si>
  <si>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</si>
  <si>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</si>
  <si>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</si>
  <si>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</si>
  <si>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</si>
  <si>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</si>
  <si>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</si>
  <si>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</si>
  <si>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</si>
  <si>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</si>
  <si>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</si>
  <si>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</si>
  <si>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</si>
  <si>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</si>
  <si>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</si>
  <si>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</si>
  <si>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</si>
  <si>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</si>
  <si>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</si>
  <si>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</si>
  <si>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</si>
  <si>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</si>
  <si>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</si>
  <si>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</si>
  <si>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</si>
  <si>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</si>
  <si>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</si>
  <si>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</si>
  <si>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</si>
  <si>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</si>
  <si>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</si>
  <si>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</si>
  <si>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</si>
  <si>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</si>
  <si>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</si>
  <si>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</si>
  <si>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</si>
  <si>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</si>
  <si>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</si>
  <si>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</si>
  <si>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</si>
  <si>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</si>
  <si>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</si>
  <si>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</si>
  <si>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</si>
  <si>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</si>
  <si>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</si>
  <si>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</si>
  <si>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</si>
  <si>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</si>
  <si>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</si>
  <si>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</si>
  <si>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</si>
  <si>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</si>
  <si>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</si>
  <si>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</si>
  <si>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</si>
  <si>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</si>
  <si>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</si>
  <si>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</si>
  <si>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</si>
  <si>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</si>
  <si>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</si>
  <si>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</si>
  <si>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</si>
  <si>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</si>
  <si>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</si>
  <si>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</si>
  <si>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</si>
  <si>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</si>
  <si>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</si>
  <si>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</si>
  <si>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</si>
  <si>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</si>
  <si>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</si>
  <si>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</si>
  <si>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</si>
  <si>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</si>
  <si>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</si>
  <si>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</si>
  <si>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</si>
  <si>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</si>
  <si>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</si>
  <si>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</si>
  <si>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</si>
  <si>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</si>
  <si>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</si>
  <si>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</si>
  <si>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</si>
  <si>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</si>
  <si>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</si>
  <si>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</si>
  <si>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</si>
  <si>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</si>
  <si>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</si>
  <si>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</si>
  <si>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</si>
  <si>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</si>
  <si>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</si>
  <si>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</si>
  <si>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</si>
  <si>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</si>
  <si>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</si>
  <si>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</si>
  <si>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</si>
  <si>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</si>
  <si>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</si>
  <si>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</si>
  <si>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</si>
  <si>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</si>
  <si>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</si>
  <si>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</si>
  <si>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</si>
  <si>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</si>
  <si>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</si>
  <si>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</si>
  <si>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</si>
  <si>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</si>
  <si>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</si>
  <si>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</si>
  <si>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</si>
  <si>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</si>
  <si>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</si>
  <si>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</si>
  <si>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</si>
  <si>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</si>
  <si>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</si>
  <si>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</si>
  <si>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</si>
  <si>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</si>
  <si>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</si>
  <si>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</si>
  <si>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</si>
  <si>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</si>
  <si>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</si>
  <si>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</si>
  <si>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</si>
  <si>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</si>
  <si>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</si>
  <si>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</si>
  <si>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</si>
  <si>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</si>
  <si>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</si>
  <si>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</si>
  <si>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</si>
  <si>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</si>
  <si>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</si>
  <si>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</si>
  <si>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</si>
  <si>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</si>
  <si>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</si>
  <si>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</si>
  <si>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</si>
  <si>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</si>
  <si>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</si>
  <si>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</si>
  <si>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</si>
  <si>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</si>
  <si>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</si>
  <si>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</si>
  <si>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</si>
  <si>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</si>
  <si>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</si>
  <si>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</si>
  <si>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</si>
  <si>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</si>
  <si>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</si>
  <si>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</si>
  <si>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</si>
  <si>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</si>
  <si>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</si>
  <si>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</si>
  <si>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</si>
  <si>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</si>
  <si>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</si>
  <si>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</si>
  <si>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</si>
  <si>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</si>
  <si>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</si>
  <si>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</si>
  <si>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</si>
  <si>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</si>
  <si>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</si>
  <si>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</si>
  <si>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</si>
  <si>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</si>
  <si>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</si>
  <si>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</si>
  <si>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</si>
  <si>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</si>
  <si>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</si>
  <si>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</si>
  <si>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</si>
  <si>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</si>
  <si>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</si>
  <si>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</si>
  <si>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</si>
  <si>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</si>
  <si>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</si>
  <si>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</si>
  <si>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</si>
  <si>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</si>
  <si>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</si>
  <si>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</si>
  <si>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</si>
  <si>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</si>
  <si>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</si>
  <si>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</si>
  <si>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</si>
  <si>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</si>
  <si>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</si>
  <si>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</si>
  <si>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</si>
  <si>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</si>
  <si>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</si>
  <si>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</si>
  <si>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</si>
  <si>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</si>
  <si>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</si>
  <si>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</si>
  <si>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</si>
  <si>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</si>
  <si>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</si>
  <si>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</si>
  <si>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</si>
  <si>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</si>
  <si>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</si>
  <si>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</si>
  <si>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</si>
  <si>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</si>
  <si>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</si>
  <si>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</si>
  <si>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</si>
  <si>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</si>
  <si>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</si>
  <si>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</si>
  <si>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</si>
  <si>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</si>
  <si>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</si>
  <si>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</si>
  <si>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</si>
  <si>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</si>
  <si>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</si>
  <si>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</si>
  <si>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</si>
  <si>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</si>
  <si>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</si>
  <si>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</si>
  <si>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</si>
  <si>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</si>
  <si>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</si>
  <si>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</si>
  <si>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</si>
  <si>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</si>
  <si>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</si>
  <si>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</si>
  <si>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</si>
  <si>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</si>
  <si>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</si>
  <si>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</si>
  <si>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</si>
  <si>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</si>
  <si>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</si>
  <si>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</si>
  <si>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</si>
  <si>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</si>
  <si>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</si>
  <si>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</si>
  <si>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</si>
  <si>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</si>
  <si>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</si>
  <si>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</si>
  <si>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</si>
  <si>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</si>
  <si>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</si>
  <si>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</si>
  <si>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</si>
  <si>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</si>
  <si>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</si>
  <si>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</si>
  <si>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</si>
  <si>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</si>
  <si>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</si>
  <si>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</si>
  <si>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</si>
  <si>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</si>
  <si>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</si>
  <si>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</si>
  <si>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</si>
  <si>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</si>
  <si>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</si>
  <si>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</si>
  <si>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</si>
  <si>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</si>
  <si>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</si>
  <si>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</si>
  <si>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</si>
  <si>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</si>
  <si>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</si>
  <si>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</si>
  <si>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</si>
  <si>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</si>
  <si>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</si>
  <si>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</si>
  <si>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</si>
  <si>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</si>
  <si>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</si>
  <si>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</si>
  <si>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</si>
  <si>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</si>
  <si>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</si>
  <si>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</si>
  <si>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</si>
  <si>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</si>
  <si>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</si>
  <si>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</si>
  <si>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</si>
  <si>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</si>
  <si>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</si>
  <si>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</si>
  <si>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</si>
  <si>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</si>
  <si>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</si>
  <si>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</si>
  <si>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</si>
  <si>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</si>
  <si>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</si>
  <si>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</si>
  <si>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</si>
  <si>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</si>
  <si>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</si>
  <si>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</si>
  <si>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</si>
  <si>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</si>
  <si>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</si>
  <si>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</si>
  <si>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</si>
  <si>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</si>
  <si>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</si>
  <si>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</si>
  <si>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</si>
  <si>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</si>
  <si>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</si>
  <si>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</si>
  <si>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</si>
  <si>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</si>
  <si>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</si>
  <si>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</si>
  <si>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</si>
  <si>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</si>
  <si>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</si>
  <si>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</si>
  <si>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</si>
  <si>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</si>
  <si>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</si>
  <si>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</si>
  <si>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</si>
  <si>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</si>
  <si>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</si>
  <si>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</si>
  <si>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</si>
  <si>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</si>
  <si>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</si>
  <si>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</si>
  <si>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</si>
  <si>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</si>
  <si>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</si>
  <si>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</si>
  <si>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</si>
  <si>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</si>
  <si>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</si>
  <si>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</si>
  <si>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</si>
  <si>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</si>
  <si>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</si>
  <si>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</si>
  <si>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</si>
  <si>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</si>
  <si>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</si>
  <si>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</si>
  <si>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</si>
  <si>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</si>
  <si>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</si>
  <si>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</si>
  <si>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</si>
  <si>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</si>
  <si>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</si>
  <si>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</si>
  <si>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</si>
  <si>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</si>
  <si>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</si>
  <si>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</si>
  <si>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</si>
  <si>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</si>
  <si>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</si>
  <si>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</si>
  <si>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</si>
  <si>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</si>
  <si>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</si>
  <si>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</si>
  <si>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</si>
  <si>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</si>
  <si>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</si>
  <si>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</si>
  <si>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</si>
  <si>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</si>
  <si>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</si>
  <si>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</si>
  <si>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</si>
  <si>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</si>
  <si>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</si>
  <si>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</si>
  <si>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</si>
  <si>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</si>
  <si>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</si>
  <si>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</si>
  <si>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</si>
  <si>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</si>
  <si>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</si>
  <si>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</si>
  <si>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</si>
  <si>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</si>
  <si>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</si>
  <si>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</si>
  <si>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</si>
  <si>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</si>
  <si>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</si>
  <si>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</si>
  <si>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</si>
  <si>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</si>
  <si>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</si>
  <si>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</si>
  <si>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</si>
  <si>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</si>
  <si>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</si>
  <si>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</si>
  <si>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</si>
  <si>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</si>
  <si>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</si>
  <si>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</si>
  <si>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</si>
  <si>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</si>
  <si>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</si>
  <si>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</si>
  <si>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</si>
  <si>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</si>
  <si>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</si>
  <si>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</si>
  <si>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</si>
  <si>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</si>
  <si>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</si>
  <si>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</si>
  <si>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</si>
  <si>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</si>
  <si>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</si>
  <si>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</si>
  <si>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</si>
  <si>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</si>
  <si>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</si>
  <si>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</si>
  <si>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</si>
  <si>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</si>
  <si>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</si>
  <si>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</si>
  <si>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</si>
  <si>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</si>
  <si>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</si>
  <si>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</si>
  <si>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</si>
  <si>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</si>
  <si>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</si>
  <si>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</si>
  <si>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</si>
  <si>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</si>
  <si>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</si>
  <si>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</si>
  <si>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</si>
  <si>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</si>
  <si>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</si>
  <si>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</si>
  <si>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</si>
  <si>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</si>
  <si>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</si>
  <si>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</si>
  <si>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</si>
  <si>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</si>
  <si>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</si>
  <si>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</si>
  <si>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</si>
  <si>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</si>
  <si>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</si>
  <si>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</si>
  <si>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</si>
  <si>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</si>
  <si>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</si>
  <si>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</si>
  <si>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</si>
  <si>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</si>
  <si>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</si>
  <si>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</si>
  <si>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</si>
  <si>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</si>
  <si>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</si>
  <si>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</si>
  <si>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</si>
  <si>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</si>
  <si>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</si>
  <si>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</si>
  <si>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</si>
  <si>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</si>
  <si>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</si>
  <si>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</si>
  <si>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</si>
  <si>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</si>
  <si>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</si>
  <si>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</si>
  <si>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</si>
  <si>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</si>
  <si>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</si>
  <si>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</si>
  <si>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</si>
  <si>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</si>
  <si>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</si>
  <si>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</si>
  <si>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</si>
  <si>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</si>
  <si>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</si>
  <si>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</si>
  <si>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</si>
  <si>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</si>
  <si>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</si>
  <si>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</si>
  <si>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</si>
  <si>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</si>
  <si>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</si>
  <si>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</si>
  <si>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</si>
  <si>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</si>
  <si>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</si>
  <si>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</si>
  <si>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</si>
  <si>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</si>
  <si>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</si>
  <si>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</si>
  <si>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</si>
  <si>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</si>
  <si>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</si>
  <si>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</si>
  <si>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</si>
  <si>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</si>
  <si>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</si>
  <si>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</si>
  <si>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</si>
  <si>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</si>
  <si>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</si>
  <si>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</si>
  <si>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</si>
  <si>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</si>
  <si>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</si>
  <si>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</si>
  <si>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</si>
  <si>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</si>
  <si>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</si>
  <si>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</si>
  <si>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</si>
  <si>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</si>
  <si>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</si>
  <si>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</si>
  <si>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</si>
  <si>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</si>
  <si>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</si>
  <si>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</si>
  <si>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</si>
  <si>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</si>
  <si>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</si>
  <si>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</si>
  <si>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</si>
  <si>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</si>
  <si>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</si>
  <si>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</si>
  <si>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</si>
  <si>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</si>
  <si>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</si>
  <si>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</si>
  <si>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</si>
  <si>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</si>
  <si>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</si>
  <si>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</si>
  <si>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</si>
  <si>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</si>
  <si>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</si>
  <si>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</si>
  <si>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</si>
  <si>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</si>
  <si>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</si>
  <si>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</si>
  <si>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</si>
  <si>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</si>
  <si>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</si>
  <si>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</si>
  <si>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</si>
  <si>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</si>
  <si>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</si>
  <si>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</si>
  <si>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</si>
  <si>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</si>
  <si>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</si>
  <si>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</si>
  <si>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</si>
  <si>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</si>
  <si>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</si>
  <si>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</si>
  <si>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</si>
  <si>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</si>
  <si>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</si>
  <si>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</si>
  <si>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</si>
  <si>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</si>
  <si>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</si>
  <si>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</si>
  <si>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</si>
  <si>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</si>
  <si>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</si>
  <si>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</si>
  <si>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</si>
  <si>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</si>
  <si>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</si>
  <si>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</si>
  <si>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</si>
  <si>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</si>
  <si>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</si>
  <si>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</si>
  <si>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</si>
  <si>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</si>
  <si>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</si>
  <si>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</si>
  <si>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</si>
  <si>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</si>
  <si>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</si>
  <si>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</si>
  <si>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</si>
  <si>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</si>
  <si>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</si>
  <si>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</si>
  <si>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</si>
  <si>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</si>
  <si>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</si>
  <si>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</si>
  <si>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</si>
  <si>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</si>
  <si>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</si>
  <si>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</si>
  <si>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</si>
  <si>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</si>
  <si>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</si>
  <si>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</si>
  <si>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</si>
  <si>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</si>
  <si>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</si>
  <si>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</si>
  <si>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</si>
  <si>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</si>
  <si>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</si>
  <si>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</si>
  <si>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</si>
  <si>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</si>
  <si>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</si>
  <si>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</si>
  <si>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</si>
  <si>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</si>
  <si>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</si>
  <si>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</si>
  <si>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</si>
  <si>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</si>
  <si>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</si>
  <si>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</si>
  <si>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</si>
  <si>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</si>
  <si>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</si>
  <si>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</si>
  <si>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</si>
  <si>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</si>
  <si>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</si>
  <si>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</si>
  <si>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</si>
  <si>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</si>
  <si>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</si>
  <si>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</si>
  <si>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</si>
  <si>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</si>
  <si>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</si>
  <si>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</si>
  <si>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</si>
  <si>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</si>
  <si>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</si>
  <si>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</si>
  <si>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</si>
  <si>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</si>
  <si>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</si>
  <si>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</si>
  <si>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</si>
  <si>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</si>
  <si>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</si>
  <si>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</si>
  <si>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</si>
  <si>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</si>
  <si>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</si>
  <si>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</si>
  <si>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</si>
  <si>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</si>
  <si>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</si>
  <si>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</si>
  <si>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</si>
  <si>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</si>
  <si>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</si>
  <si>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</si>
  <si>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</si>
  <si>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</si>
  <si>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</si>
  <si>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</si>
  <si>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</si>
  <si>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</si>
  <si>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</si>
  <si>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</si>
  <si>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</si>
  <si>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</si>
  <si>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</si>
  <si>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</si>
  <si>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</si>
  <si>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</si>
  <si>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</si>
  <si>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</si>
  <si>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</si>
  <si>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</si>
  <si>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</si>
  <si>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</si>
  <si>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</si>
  <si>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</si>
  <si>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</si>
  <si>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</si>
  <si>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</si>
  <si>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</si>
  <si>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</si>
  <si>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</si>
  <si>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</si>
  <si>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</si>
  <si>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</si>
  <si>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</si>
  <si>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</si>
  <si>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</si>
  <si>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</si>
  <si>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</si>
  <si>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</si>
  <si>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</si>
  <si>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</si>
  <si>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</si>
  <si>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</si>
  <si>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</si>
  <si>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</si>
  <si>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</si>
  <si>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</si>
  <si>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</si>
  <si>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</si>
  <si>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</si>
  <si>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</si>
  <si>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</si>
  <si>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</si>
  <si>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</si>
  <si>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</si>
  <si>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</si>
  <si>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</si>
  <si>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</si>
  <si>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</si>
  <si>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</si>
  <si>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</si>
  <si>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</si>
  <si>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</si>
  <si>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</si>
  <si>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</si>
  <si>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</si>
  <si>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</si>
  <si>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</si>
  <si>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</si>
  <si>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</si>
  <si>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</si>
  <si>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</si>
  <si>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</si>
  <si>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</si>
  <si>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</si>
  <si>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</si>
  <si>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</si>
  <si>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</si>
  <si>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</si>
  <si>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</si>
  <si>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</si>
  <si>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</si>
  <si>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</si>
  <si>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</si>
  <si>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</si>
  <si>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</si>
  <si>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</si>
  <si>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</si>
  <si>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</si>
  <si>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</si>
  <si>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</si>
  <si>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</si>
  <si>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</si>
  <si>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</si>
  <si>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</si>
  <si>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</si>
  <si>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</si>
  <si>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</si>
  <si>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</si>
  <si>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</si>
  <si>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</si>
  <si>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</si>
  <si>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</si>
  <si>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</si>
  <si>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</si>
  <si>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</si>
  <si>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</si>
  <si>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</si>
  <si>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</si>
  <si>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</si>
  <si>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</si>
  <si>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</si>
  <si>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</si>
  <si>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</si>
  <si>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</si>
  <si>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</si>
  <si>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</si>
  <si>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</si>
  <si>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</si>
  <si>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</si>
  <si>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</si>
  <si>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</si>
  <si>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</si>
  <si>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</si>
  <si>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</si>
  <si>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</si>
  <si>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</si>
  <si>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</si>
  <si>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</si>
  <si>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</si>
  <si>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</si>
  <si>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</si>
  <si>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</si>
  <si>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</si>
  <si>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</si>
  <si>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</si>
  <si>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</si>
  <si>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</si>
  <si>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</si>
  <si>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</si>
  <si>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</si>
  <si>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</si>
  <si>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</si>
  <si>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</si>
  <si>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</si>
  <si>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</si>
  <si>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</si>
  <si>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</si>
  <si>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</si>
  <si>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</si>
  <si>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</si>
  <si>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</si>
  <si>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</si>
  <si>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</si>
  <si>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</si>
  <si>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</si>
  <si>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</si>
  <si>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</si>
  <si>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</si>
  <si>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</si>
  <si>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</si>
  <si>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</si>
  <si>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</si>
  <si>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</si>
  <si>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</si>
  <si>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</si>
  <si>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</si>
  <si>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</si>
  <si>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</si>
  <si>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</si>
  <si>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</si>
  <si>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</si>
  <si>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</si>
  <si>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</si>
  <si>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</si>
  <si>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</si>
  <si>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</si>
  <si>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</si>
  <si>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</si>
  <si>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</si>
  <si>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</si>
  <si>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</si>
  <si>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</si>
  <si>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</si>
  <si>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</si>
  <si>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</si>
  <si>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</si>
  <si>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</si>
  <si>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</si>
  <si>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</si>
  <si>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</si>
  <si>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</si>
  <si>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</si>
  <si>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</si>
  <si>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</si>
  <si>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</si>
  <si>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</si>
  <si>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</si>
  <si>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</si>
  <si>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</si>
  <si>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</si>
  <si>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</si>
  <si>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</si>
  <si>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</si>
  <si>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</si>
  <si>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</si>
  <si>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</si>
  <si>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</si>
  <si>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</si>
  <si>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</si>
  <si>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</si>
  <si>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</si>
  <si>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</si>
  <si>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</si>
  <si>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</si>
  <si>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</si>
  <si>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</si>
  <si>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</si>
  <si>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</si>
  <si>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</si>
  <si>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</si>
  <si>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</si>
  <si>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</si>
  <si>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</si>
  <si>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</si>
  <si>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</si>
  <si>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</si>
  <si>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</si>
  <si>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</si>
  <si>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</si>
  <si>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</si>
  <si>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</si>
  <si>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</si>
  <si>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</si>
  <si>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</si>
  <si>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</si>
  <si>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</si>
  <si>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</si>
  <si>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</si>
  <si>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</si>
  <si>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</si>
  <si>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</si>
  <si>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</si>
  <si>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</si>
  <si>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</si>
  <si>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</si>
  <si>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</si>
  <si>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</si>
  <si>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</si>
  <si>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</si>
  <si>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</si>
  <si>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</si>
  <si>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</si>
  <si>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</si>
  <si>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</si>
  <si>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</si>
  <si>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</si>
  <si>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</si>
  <si>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</si>
  <si>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</si>
  <si>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</si>
  <si>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</si>
  <si>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</si>
  <si>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</si>
  <si>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</si>
  <si>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</si>
  <si>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</si>
  <si>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</si>
  <si>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</si>
  <si>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</si>
  <si>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</si>
  <si>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</si>
  <si>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</si>
  <si>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</si>
  <si>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</si>
  <si>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</si>
  <si>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</si>
  <si>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</si>
  <si>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</si>
  <si>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</si>
  <si>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</si>
  <si>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</si>
  <si>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</si>
  <si>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</si>
  <si>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</si>
  <si>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</si>
  <si>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</si>
  <si>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</si>
  <si>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</si>
  <si>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</si>
  <si>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</si>
  <si>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</si>
  <si>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</si>
  <si>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</si>
  <si>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</si>
  <si>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</si>
  <si>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</si>
  <si>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</si>
  <si>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</si>
  <si>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</si>
  <si>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</si>
  <si>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</si>
  <si>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</si>
  <si>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</si>
  <si>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</si>
  <si>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</si>
  <si>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</si>
  <si>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</si>
  <si>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</si>
  <si>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</si>
  <si>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</si>
  <si>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</si>
  <si>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</si>
  <si>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</si>
  <si>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</si>
  <si>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</si>
  <si>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</si>
  <si>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</si>
  <si>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</si>
  <si>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</si>
  <si>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</si>
  <si>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</si>
  <si>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</si>
  <si>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</si>
  <si>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</si>
  <si>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</si>
  <si>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</si>
  <si>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</si>
  <si>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</si>
  <si>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</si>
  <si>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</si>
  <si>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</si>
  <si>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</si>
  <si>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</si>
  <si>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</si>
  <si>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</si>
  <si>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</si>
  <si>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</si>
  <si>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</si>
  <si>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</si>
  <si>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</si>
  <si>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</si>
  <si>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</si>
  <si>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</si>
  <si>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</si>
  <si>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</si>
  <si>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</si>
  <si>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</si>
  <si>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</si>
  <si>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</si>
  <si>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</si>
  <si>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</si>
  <si>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</si>
  <si>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</si>
  <si>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</si>
  <si>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</si>
  <si>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</si>
  <si>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</si>
  <si>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</si>
  <si>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</si>
  <si>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</si>
  <si>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</si>
  <si>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</si>
  <si>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</si>
  <si>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</si>
  <si>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</si>
  <si>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</si>
  <si>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</si>
  <si>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</si>
  <si>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</si>
  <si>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</si>
  <si>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</si>
  <si>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</si>
  <si>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</si>
  <si>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</si>
  <si>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</si>
  <si>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</si>
  <si>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</si>
  <si>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</si>
  <si>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</si>
  <si>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</si>
  <si>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</si>
  <si>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</si>
  <si>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</si>
  <si>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</si>
  <si>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</si>
  <si>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</si>
  <si>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</si>
  <si>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</si>
  <si>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</si>
  <si>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</si>
  <si>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</si>
  <si>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</si>
  <si>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</si>
  <si>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</si>
  <si>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</si>
  <si>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</si>
  <si>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</si>
  <si>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</si>
  <si>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</si>
  <si>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</si>
  <si>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</si>
  <si>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</si>
  <si>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</si>
  <si>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</si>
  <si>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</si>
  <si>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</si>
  <si>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</si>
  <si>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</si>
  <si>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</si>
  <si>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</si>
  <si>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</si>
  <si>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</si>
  <si>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</si>
  <si>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</si>
  <si>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</si>
  <si>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</si>
  <si>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</si>
  <si>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</si>
  <si>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</si>
  <si>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</si>
  <si>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</si>
  <si>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</si>
  <si>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</si>
  <si>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</si>
  <si>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</si>
  <si>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</si>
  <si>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</si>
  <si>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</si>
  <si>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</si>
  <si>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</si>
  <si>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</si>
  <si>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</si>
  <si>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</si>
  <si>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</si>
  <si>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</si>
  <si>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</si>
  <si>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</si>
  <si>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</si>
  <si>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</si>
  <si>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</si>
  <si>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</si>
  <si>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</si>
  <si>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</si>
  <si>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</si>
  <si>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</si>
  <si>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</si>
  <si>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</si>
  <si>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</si>
  <si>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</si>
  <si>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</si>
  <si>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</si>
  <si>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</si>
  <si>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</si>
  <si>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</si>
  <si>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</si>
  <si>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</si>
  <si>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</si>
  <si>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</si>
  <si>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</si>
  <si>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</si>
  <si>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</si>
  <si>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</si>
  <si>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</si>
  <si>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</si>
  <si>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</si>
  <si>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</si>
  <si>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</si>
  <si>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</si>
  <si>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</si>
  <si>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</si>
  <si>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</si>
  <si>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</si>
  <si>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</si>
  <si>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</si>
  <si>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</si>
  <si>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</si>
  <si>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</si>
  <si>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</si>
  <si>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</si>
  <si>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</si>
  <si>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</si>
  <si>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</si>
  <si>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</si>
  <si>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</si>
  <si>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</si>
  <si>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</si>
  <si>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</si>
  <si>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</si>
  <si>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</si>
  <si>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</si>
  <si>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</si>
  <si>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</si>
  <si>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</si>
  <si>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</si>
  <si>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</si>
  <si>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</si>
  <si>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</si>
  <si>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</si>
  <si>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</si>
  <si>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</si>
  <si>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</si>
  <si>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</si>
  <si>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</si>
  <si>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</si>
  <si>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</si>
  <si>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</si>
  <si>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</si>
  <si>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</si>
  <si>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</si>
  <si>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</si>
  <si>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</si>
  <si>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</si>
  <si>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</si>
  <si>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</si>
  <si>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</si>
  <si>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</si>
  <si>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</si>
  <si>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</si>
  <si>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</si>
  <si>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</si>
  <si>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</si>
  <si>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</si>
  <si>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</si>
  <si>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</si>
  <si>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</si>
  <si>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</si>
  <si>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</si>
  <si>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</si>
  <si>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</si>
  <si>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</si>
  <si>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</si>
  <si>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</si>
  <si>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</si>
  <si>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</si>
  <si>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</si>
  <si>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</si>
  <si>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</si>
  <si>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</si>
  <si>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</si>
  <si>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</si>
  <si>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</si>
  <si>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</si>
  <si>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</si>
  <si>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</si>
  <si>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</si>
  <si>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</si>
  <si>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</si>
  <si>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</si>
  <si>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</si>
  <si>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</si>
  <si>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</si>
  <si>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</si>
  <si>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</si>
  <si>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</si>
  <si>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</si>
  <si>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</si>
  <si>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</si>
  <si>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</si>
  <si>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</si>
  <si>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</si>
  <si>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</si>
  <si>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</si>
  <si>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</si>
  <si>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</si>
  <si>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</si>
  <si>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</si>
  <si>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</si>
  <si>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</si>
  <si>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</si>
  <si>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</si>
  <si>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</si>
  <si>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</si>
  <si>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</si>
  <si>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</si>
  <si>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</si>
  <si>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</si>
  <si>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</si>
  <si>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</si>
  <si>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</si>
  <si>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</si>
  <si>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</si>
  <si>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</si>
  <si>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</si>
  <si>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</si>
  <si>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</si>
  <si>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</si>
  <si>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</si>
  <si>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</si>
  <si>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</si>
  <si>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</si>
  <si>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</si>
  <si>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</si>
  <si>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</si>
  <si>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</si>
  <si>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</si>
  <si>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</si>
  <si>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</si>
  <si>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</si>
  <si>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</si>
  <si>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</si>
  <si>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</si>
  <si>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</si>
  <si>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</si>
  <si>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</si>
  <si>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</si>
  <si>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</si>
  <si>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</si>
  <si>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</si>
  <si>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</si>
  <si>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</si>
  <si>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</si>
  <si>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</si>
  <si>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</si>
  <si>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</si>
  <si>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</si>
  <si>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</si>
  <si>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</si>
  <si>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</si>
  <si>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</si>
  <si>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</si>
  <si>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</si>
  <si>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</si>
  <si>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</si>
  <si>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</si>
  <si>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</si>
  <si>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</si>
  <si>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</si>
  <si>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</si>
  <si>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</si>
  <si>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</si>
  <si>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</si>
  <si>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</si>
  <si>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</si>
  <si>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</si>
  <si>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</si>
  <si>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</si>
  <si>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</si>
  <si>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</si>
  <si>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</si>
  <si>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</si>
  <si>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</si>
  <si>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</si>
  <si>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</si>
  <si>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</si>
  <si>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</si>
  <si>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</si>
  <si>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</si>
  <si>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</si>
  <si>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</si>
  <si>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</si>
  <si>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</si>
  <si>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</si>
  <si>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</si>
  <si>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</si>
  <si>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</si>
  <si>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</si>
  <si>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</si>
  <si>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</si>
  <si>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</si>
  <si>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</si>
  <si>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</si>
  <si>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</si>
  <si>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</si>
  <si>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</si>
  <si>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</si>
  <si>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</si>
  <si>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</si>
  <si>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</si>
  <si>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</si>
  <si>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</si>
  <si>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</si>
  <si>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</si>
  <si>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</si>
  <si>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</si>
  <si>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</si>
  <si>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</si>
  <si>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</si>
  <si>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</si>
  <si>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</si>
  <si>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</si>
  <si>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</si>
  <si>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</si>
  <si>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</si>
  <si>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</si>
  <si>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</si>
  <si>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</si>
  <si>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</si>
  <si>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</si>
  <si>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</si>
  <si>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</si>
  <si>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</si>
  <si>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</si>
  <si>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</si>
  <si>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</si>
  <si>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</si>
  <si>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</si>
  <si>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</si>
  <si>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</si>
  <si>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</si>
  <si>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</si>
  <si>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</si>
  <si>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</si>
  <si>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</si>
  <si>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</si>
  <si>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</si>
  <si>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</si>
  <si>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</si>
  <si>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</si>
  <si>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</si>
  <si>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</si>
  <si>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</si>
  <si>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</si>
  <si>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</si>
  <si>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</si>
  <si>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</si>
  <si>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</si>
  <si>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</si>
  <si>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</si>
  <si>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</si>
  <si>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</si>
  <si>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</si>
  <si>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</si>
  <si>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</si>
  <si>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</si>
  <si>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</si>
  <si>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</si>
  <si>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</si>
  <si>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</si>
  <si>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</si>
  <si>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</si>
  <si>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</si>
  <si>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</si>
  <si>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</si>
  <si>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</si>
  <si>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</si>
  <si>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</si>
  <si>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</si>
  <si>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</si>
  <si>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</si>
  <si>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</si>
  <si>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</si>
  <si>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</si>
  <si>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</si>
  <si>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</si>
  <si>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</si>
  <si>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</si>
  <si>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</si>
  <si>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</si>
  <si>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</si>
  <si>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</si>
  <si>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</si>
  <si>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</si>
  <si>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</si>
  <si>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</si>
  <si>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</si>
  <si>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</si>
  <si>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</si>
  <si>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</si>
  <si>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</si>
  <si>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</si>
  <si>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</si>
  <si>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</si>
  <si>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</si>
  <si>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</si>
  <si>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</si>
  <si>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</si>
  <si>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</si>
  <si>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</si>
  <si>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</si>
  <si>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</si>
  <si>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</si>
  <si>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</si>
  <si>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</si>
  <si>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</si>
  <si>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</si>
  <si>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</si>
  <si>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</si>
  <si>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</si>
  <si>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</si>
  <si>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</si>
  <si>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</si>
  <si>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</si>
  <si>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</si>
  <si>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</si>
  <si>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</si>
  <si>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</si>
  <si>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</si>
  <si>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</si>
  <si>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</si>
  <si>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</si>
  <si>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</si>
  <si>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</si>
  <si>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</si>
  <si>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</si>
  <si>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</si>
  <si>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</si>
  <si>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</si>
  <si>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</si>
  <si>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</si>
  <si>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</si>
  <si>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</si>
  <si>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</si>
  <si>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</si>
  <si>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</si>
  <si>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</si>
  <si>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</si>
  <si>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</si>
  <si>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</si>
  <si>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</si>
  <si>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</si>
  <si>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</si>
  <si>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</si>
  <si>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</si>
  <si>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</si>
  <si>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</si>
  <si>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</si>
  <si>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</si>
  <si>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</si>
  <si>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</si>
  <si>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</si>
  <si>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</si>
  <si>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</si>
  <si>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</si>
  <si>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</si>
  <si>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</si>
  <si>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</si>
  <si>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</si>
  <si>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</si>
  <si>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</si>
  <si>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</si>
  <si>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</si>
  <si>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</si>
  <si>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</si>
  <si>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</si>
  <si>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</si>
  <si>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</si>
  <si>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</si>
  <si>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</si>
  <si>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</si>
  <si>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</si>
  <si>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</si>
  <si>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</si>
  <si>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</si>
  <si>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</si>
  <si>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</si>
  <si>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</si>
  <si>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</si>
  <si>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</si>
  <si>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</si>
  <si>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</si>
  <si>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</si>
  <si>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</si>
  <si>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</si>
  <si>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</si>
  <si>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</si>
  <si>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</si>
  <si>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</si>
  <si>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</si>
  <si>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</si>
  <si>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</si>
  <si>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</si>
  <si>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</si>
  <si>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</si>
  <si>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</si>
  <si>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</si>
  <si>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</si>
  <si>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</si>
  <si>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</si>
  <si>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</si>
  <si>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</si>
  <si>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</si>
  <si>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</si>
  <si>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</si>
  <si>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</si>
  <si>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</si>
  <si>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</si>
  <si>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</si>
  <si>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</si>
  <si>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</si>
  <si>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</si>
  <si>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</si>
  <si>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</si>
  <si>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</si>
  <si>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</si>
  <si>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</si>
  <si>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</si>
  <si>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</si>
  <si>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</si>
  <si>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</si>
  <si>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</si>
  <si>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</si>
  <si>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</si>
  <si>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</si>
  <si>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</si>
  <si>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</si>
  <si>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</si>
  <si>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</si>
  <si>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</si>
  <si>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</si>
  <si>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</si>
  <si>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</si>
  <si>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</si>
  <si>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</si>
  <si>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</si>
  <si>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</si>
  <si>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</si>
  <si>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</si>
  <si>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</si>
  <si>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</si>
  <si>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</si>
  <si>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</si>
  <si>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</si>
  <si>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</si>
  <si>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</si>
  <si>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</si>
  <si>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</si>
  <si>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</si>
  <si>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</si>
  <si>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</si>
  <si>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</si>
  <si>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</si>
  <si>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</si>
  <si>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</si>
  <si>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</si>
  <si>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</si>
  <si>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</si>
  <si>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</si>
  <si>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</si>
  <si>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</si>
  <si>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</si>
  <si>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</si>
  <si>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</si>
  <si>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</si>
  <si>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</si>
  <si>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</si>
  <si>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</si>
  <si>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</si>
  <si>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</si>
  <si>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</si>
  <si>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</si>
  <si>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</si>
  <si>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</si>
  <si>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</si>
  <si>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</si>
  <si>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</si>
  <si>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</si>
  <si>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</si>
  <si>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</si>
  <si>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</si>
  <si>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</si>
  <si>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</si>
  <si>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</si>
  <si>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</si>
  <si>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</si>
  <si>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</si>
  <si>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</si>
  <si>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</si>
  <si>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</si>
  <si>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</si>
  <si>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</si>
  <si>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</si>
  <si>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</si>
  <si>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</si>
  <si>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</si>
  <si>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</si>
  <si>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</si>
  <si>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</si>
  <si>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</si>
  <si>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</si>
  <si>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</si>
  <si>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</si>
  <si>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</si>
  <si>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</si>
  <si>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</si>
  <si>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</si>
  <si>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</si>
  <si>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</si>
  <si>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</si>
  <si>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</si>
  <si>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</si>
  <si>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</si>
  <si>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</si>
  <si>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</si>
  <si>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</si>
  <si>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</si>
  <si>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</si>
  <si>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</si>
  <si>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</si>
  <si>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</si>
  <si>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</si>
  <si>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</si>
  <si>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</si>
  <si>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</si>
  <si>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</si>
  <si>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</si>
  <si>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</si>
  <si>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</si>
  <si>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</si>
  <si>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</si>
  <si>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</si>
  <si>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</si>
  <si>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</si>
  <si>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</si>
  <si>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</si>
  <si>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</si>
  <si>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</si>
  <si>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</si>
  <si>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</si>
  <si>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</si>
  <si>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</si>
  <si>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</si>
  <si>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</si>
  <si>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</si>
  <si>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</si>
  <si>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</si>
  <si>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</si>
  <si>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</si>
  <si>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</si>
  <si>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</si>
  <si>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</si>
  <si>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</si>
  <si>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</si>
  <si>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</si>
  <si>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</si>
  <si>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</si>
  <si>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</si>
  <si>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</si>
  <si>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</si>
  <si>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</si>
  <si>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</si>
  <si>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</si>
  <si>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</si>
  <si>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</si>
  <si>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</si>
  <si>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</si>
  <si>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</si>
  <si>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</si>
  <si>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</si>
  <si>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</si>
  <si>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</si>
  <si>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</si>
  <si>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</si>
  <si>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</si>
  <si>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</si>
  <si>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</si>
  <si>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</si>
  <si>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</si>
  <si>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</si>
  <si>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</si>
  <si>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</si>
  <si>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</si>
  <si>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</si>
  <si>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</si>
  <si>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</si>
  <si>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</si>
  <si>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</si>
  <si>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</si>
  <si>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</si>
  <si>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</si>
  <si>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</si>
  <si>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</si>
  <si>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</si>
  <si>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</si>
  <si>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</si>
  <si>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</si>
  <si>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</si>
  <si>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</si>
  <si>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</si>
  <si>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</si>
  <si>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</si>
  <si>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</si>
  <si>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</si>
  <si>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</si>
  <si>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</si>
  <si>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</si>
  <si>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</si>
  <si>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</si>
  <si>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</si>
  <si>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</si>
  <si>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</si>
  <si>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</si>
  <si>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</si>
  <si>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</si>
  <si>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</si>
  <si>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</si>
  <si>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</si>
  <si>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</si>
  <si>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</si>
  <si>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</si>
  <si>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</si>
  <si>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</si>
  <si>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</si>
  <si>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</si>
  <si>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</si>
  <si>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</si>
  <si>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</si>
  <si>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</si>
  <si>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</si>
  <si>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</si>
  <si>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</si>
  <si>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</si>
  <si>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</si>
  <si>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</si>
  <si>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</si>
  <si>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</si>
  <si>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</si>
  <si>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</si>
  <si>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</si>
  <si>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</si>
  <si>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</si>
  <si>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</si>
  <si>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</si>
  <si>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</si>
  <si>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</si>
  <si>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</si>
  <si>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</si>
  <si>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</si>
  <si>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</si>
  <si>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</si>
  <si>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</si>
  <si>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</si>
  <si>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</si>
  <si>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</si>
  <si>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</si>
  <si>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</si>
  <si>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</si>
  <si>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</si>
  <si>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</si>
  <si>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</si>
  <si>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</si>
  <si>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</si>
  <si>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</si>
  <si>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</si>
  <si>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</si>
  <si>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</si>
  <si>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</si>
  <si>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</si>
  <si>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</si>
  <si>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</si>
  <si>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</si>
  <si>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</si>
  <si>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</si>
  <si>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</si>
  <si>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</si>
  <si>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</si>
  <si>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</si>
  <si>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</si>
  <si>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</si>
  <si>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</si>
  <si>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</si>
  <si>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</si>
  <si>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</si>
  <si>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</si>
  <si>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</si>
  <si>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</si>
  <si>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</si>
  <si>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</si>
  <si>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</si>
  <si>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</si>
  <si>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</si>
  <si>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</si>
  <si>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</si>
  <si>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</si>
  <si>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</si>
  <si>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</si>
  <si>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</si>
  <si>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</si>
  <si>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</si>
  <si>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</si>
  <si>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</si>
  <si>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</si>
  <si>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</si>
  <si>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</si>
  <si>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</si>
  <si>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</si>
  <si>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</si>
  <si>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</si>
  <si>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</si>
  <si>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</si>
  <si>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</si>
  <si>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</si>
  <si>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</si>
  <si>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</si>
  <si>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</si>
  <si>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</si>
  <si>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</si>
  <si>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</si>
  <si>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</si>
  <si>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</si>
  <si>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</si>
  <si>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</si>
  <si>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</si>
  <si>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</si>
  <si>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</si>
  <si>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</si>
  <si>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</si>
  <si>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</si>
  <si>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</si>
  <si>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</si>
  <si>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</si>
  <si>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</si>
  <si>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</si>
  <si>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</si>
  <si>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</si>
  <si>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</si>
  <si>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</si>
  <si>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</si>
  <si>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</si>
  <si>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</si>
  <si>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</si>
  <si>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</si>
  <si>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</si>
  <si>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</si>
  <si>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</si>
  <si>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</si>
  <si>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</si>
  <si>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</si>
  <si>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</si>
  <si>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</si>
  <si>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</si>
  <si>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</si>
  <si>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</si>
  <si>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</si>
  <si>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</si>
  <si>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</si>
  <si>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</si>
  <si>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</si>
  <si>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</si>
  <si>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</si>
  <si>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</si>
  <si>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</si>
  <si>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</si>
  <si>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</si>
  <si>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</si>
  <si>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</si>
  <si>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</si>
  <si>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</si>
  <si>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</si>
  <si>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</si>
  <si>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</si>
  <si>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</si>
  <si>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</si>
  <si>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</si>
  <si>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</si>
  <si>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</si>
  <si>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</si>
  <si>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</si>
  <si>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</si>
  <si>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</si>
  <si>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</si>
  <si>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</si>
  <si>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</si>
  <si>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</si>
  <si>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</si>
  <si>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</si>
  <si>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</si>
  <si>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</si>
  <si>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</si>
  <si>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</si>
  <si>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</si>
  <si>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</si>
  <si>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</si>
  <si>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</si>
  <si>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</si>
  <si>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</si>
  <si>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</si>
  <si>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</si>
  <si>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</si>
  <si>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</si>
  <si>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</si>
  <si>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</si>
  <si>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</si>
  <si>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</si>
  <si>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</si>
  <si>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</si>
  <si>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</si>
  <si>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</si>
  <si>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</si>
  <si>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</si>
  <si>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</si>
  <si>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</si>
  <si>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</si>
  <si>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</si>
  <si>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</si>
  <si>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</si>
  <si>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</si>
  <si>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</si>
  <si>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</si>
  <si>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</si>
  <si>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</si>
  <si>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</si>
  <si>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</si>
  <si>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</si>
  <si>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</si>
  <si>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</si>
  <si>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</si>
  <si>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</si>
  <si>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</si>
  <si>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</si>
  <si>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</si>
  <si>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</si>
  <si>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</si>
  <si>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</si>
  <si>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</si>
  <si>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</si>
  <si>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</si>
  <si>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</si>
  <si>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</si>
  <si>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</si>
  <si>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</si>
  <si>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</si>
  <si>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</si>
  <si>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</si>
  <si>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</si>
  <si>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</si>
  <si>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</si>
  <si>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</si>
  <si>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</si>
  <si>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</si>
  <si>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</si>
  <si>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</si>
  <si>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</si>
  <si>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</si>
  <si>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</si>
  <si>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</si>
  <si>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</si>
  <si>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</si>
  <si>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</si>
  <si>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</si>
  <si>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</si>
  <si>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</si>
  <si>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</si>
  <si>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</si>
  <si>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</si>
  <si>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</si>
  <si>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</si>
  <si>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</si>
  <si>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</si>
  <si>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</si>
  <si>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</si>
  <si>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</si>
  <si>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</si>
  <si>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</si>
  <si>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</si>
  <si>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</si>
  <si>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</si>
  <si>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</si>
  <si>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</si>
  <si>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</si>
  <si>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</si>
  <si>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</si>
  <si>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</si>
  <si>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</si>
  <si>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</si>
  <si>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</si>
  <si>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</si>
  <si>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</si>
  <si>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</si>
  <si>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</si>
  <si>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</si>
  <si>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</si>
  <si>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</si>
  <si>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</si>
  <si>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</si>
  <si>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</si>
  <si>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</si>
  <si>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</si>
  <si>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</si>
  <si>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</si>
  <si>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</si>
  <si>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</si>
  <si>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</si>
  <si>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</si>
  <si>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</si>
  <si>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</si>
  <si>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</si>
  <si>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</si>
  <si>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</si>
  <si>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</si>
  <si>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</si>
  <si>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</si>
  <si>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</si>
  <si>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</si>
  <si>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</si>
  <si>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</si>
  <si>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</si>
  <si>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</si>
  <si>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</si>
  <si>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</si>
  <si>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</si>
  <si>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</si>
  <si>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</si>
  <si>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</si>
  <si>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</si>
  <si>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</si>
  <si>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</si>
  <si>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</si>
  <si>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</si>
  <si>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</si>
  <si>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</si>
  <si>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</si>
  <si>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</si>
  <si>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</si>
  <si>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</si>
  <si>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</si>
  <si>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</si>
  <si>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</si>
  <si>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</si>
  <si>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</si>
  <si>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</si>
  <si>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</si>
  <si>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</si>
  <si>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</si>
  <si>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</si>
  <si>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</si>
  <si>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</si>
  <si>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</si>
  <si>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</si>
  <si>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</si>
  <si>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</si>
  <si>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</si>
  <si>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</si>
  <si>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</si>
  <si>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</si>
  <si>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</si>
  <si>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</si>
  <si>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</si>
  <si>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</si>
  <si>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</si>
  <si>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</si>
  <si>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</si>
  <si>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</si>
  <si>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</si>
  <si>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</si>
  <si>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</si>
  <si>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</si>
  <si>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</si>
  <si>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</si>
  <si>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</si>
  <si>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</si>
  <si>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</si>
  <si>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</si>
  <si>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</si>
  <si>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</si>
  <si>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</si>
  <si>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</si>
  <si>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</si>
  <si>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</si>
  <si>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</si>
  <si>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</si>
  <si>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</si>
  <si>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</si>
  <si>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</si>
  <si>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</si>
  <si>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</si>
  <si>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</si>
  <si>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</si>
  <si>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</si>
  <si>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</si>
  <si>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</si>
  <si>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</si>
  <si>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</si>
  <si>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</si>
  <si>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</si>
  <si>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</si>
  <si>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</si>
  <si>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</si>
  <si>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</si>
  <si>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</si>
  <si>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</si>
  <si>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</si>
  <si>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</si>
  <si>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</si>
  <si>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</si>
  <si>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</si>
  <si>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</si>
  <si>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</si>
  <si>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</si>
  <si>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</si>
  <si>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</si>
  <si>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</si>
  <si>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</si>
  <si>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</si>
  <si>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</si>
  <si>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</si>
  <si>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</si>
  <si>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</si>
  <si>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</si>
  <si>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</si>
  <si>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</si>
  <si>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</si>
  <si>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</si>
  <si>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</si>
  <si>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</si>
  <si>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</si>
  <si>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</si>
  <si>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</si>
  <si>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</si>
  <si>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</si>
  <si>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</si>
  <si>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</si>
  <si>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</si>
  <si>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</si>
  <si>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</si>
  <si>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</si>
  <si>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</si>
  <si>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</si>
  <si>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</si>
  <si>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</si>
  <si>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</si>
  <si>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</si>
  <si>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</si>
  <si>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</si>
  <si>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</si>
  <si>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</si>
  <si>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</si>
  <si>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</si>
  <si>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</si>
  <si>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</si>
  <si>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</si>
  <si>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</si>
  <si>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</si>
  <si>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</si>
  <si>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</si>
  <si>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</si>
  <si>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</si>
  <si>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</si>
  <si>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</si>
  <si>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</si>
  <si>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</si>
  <si>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</si>
  <si>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</si>
  <si>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</si>
  <si>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</si>
  <si>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</si>
  <si>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</si>
  <si>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</si>
  <si>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</si>
  <si>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</si>
  <si>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</si>
  <si>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</si>
  <si>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</si>
  <si>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</si>
  <si>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</si>
  <si>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</si>
  <si>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</si>
  <si>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</si>
  <si>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</si>
  <si>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</si>
  <si>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</si>
  <si>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</si>
  <si>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</si>
  <si>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</si>
  <si>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</si>
  <si>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</si>
  <si>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</si>
  <si>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</si>
  <si>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</si>
  <si>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</si>
  <si>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</si>
  <si>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</si>
  <si>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</si>
  <si>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</si>
  <si>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</si>
  <si>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</si>
  <si>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</si>
  <si>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</si>
  <si>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</si>
  <si>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</si>
  <si>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</si>
  <si>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</si>
  <si>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</si>
  <si>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</si>
  <si>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</si>
  <si>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</si>
  <si>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</si>
  <si>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</si>
  <si>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</si>
  <si>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</si>
  <si>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</si>
  <si>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</si>
  <si>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</si>
  <si>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</si>
  <si>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</si>
  <si>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</si>
  <si>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</si>
  <si>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</si>
  <si>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</si>
  <si>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</si>
  <si>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</si>
  <si>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</si>
  <si>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</si>
  <si>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</si>
  <si>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</si>
  <si>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</si>
  <si>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</si>
  <si>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</si>
  <si>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</si>
  <si>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</si>
  <si>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</si>
  <si>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</si>
  <si>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</si>
  <si>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</si>
  <si>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</si>
  <si>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</si>
  <si>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</si>
  <si>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</si>
  <si>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</si>
  <si>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</si>
  <si>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</si>
  <si>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</si>
  <si>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</si>
  <si>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</si>
  <si>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</si>
  <si>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</si>
  <si>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</si>
  <si>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</si>
  <si>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</si>
  <si>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</si>
  <si>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</si>
  <si>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</si>
  <si>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</si>
  <si>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</si>
  <si>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</si>
  <si>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</si>
  <si>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</si>
  <si>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</si>
  <si>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</si>
  <si>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</si>
  <si>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</si>
  <si>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</si>
  <si>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</si>
  <si>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</si>
  <si>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</si>
  <si>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</si>
  <si>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</si>
  <si>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</si>
  <si>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</si>
  <si>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</si>
  <si>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</si>
  <si>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</si>
  <si>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</si>
  <si>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</si>
  <si>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</si>
  <si>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</si>
  <si>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</si>
  <si>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</si>
  <si>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</si>
  <si>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</si>
  <si>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</si>
  <si>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</si>
  <si>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</si>
  <si>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</si>
  <si>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</si>
  <si>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</si>
  <si>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</si>
  <si>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</si>
  <si>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</si>
  <si>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</si>
  <si>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</si>
  <si>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</si>
  <si>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</si>
  <si>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</si>
  <si>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</si>
  <si>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</si>
  <si>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</si>
  <si>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</si>
  <si>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</si>
  <si>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</si>
  <si>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</si>
  <si>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</si>
  <si>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</si>
  <si>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</si>
  <si>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</si>
  <si>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</si>
  <si>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</si>
  <si>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</si>
  <si>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</si>
  <si>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</si>
  <si>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</si>
  <si>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</si>
  <si>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</si>
  <si>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</si>
  <si>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</si>
  <si>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</si>
  <si>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</si>
  <si>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</si>
  <si>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</si>
  <si>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</si>
  <si>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</si>
  <si>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</si>
  <si>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</si>
  <si>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</si>
  <si>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</si>
  <si>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</si>
  <si>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</si>
  <si>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</si>
  <si>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</si>
  <si>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</si>
  <si>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</si>
  <si>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</si>
  <si>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</si>
  <si>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</si>
  <si>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</si>
  <si>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</si>
  <si>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</si>
  <si>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</si>
  <si>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</si>
  <si>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</si>
  <si>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</si>
  <si>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</si>
  <si>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</si>
  <si>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</si>
  <si>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</si>
  <si>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</si>
  <si>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</si>
  <si>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</si>
  <si>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</si>
  <si>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</si>
  <si>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</si>
  <si>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</si>
  <si>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</si>
  <si>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</si>
  <si>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</si>
  <si>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</si>
  <si>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</si>
  <si>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</si>
  <si>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</si>
  <si>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</si>
  <si>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</si>
  <si>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</si>
  <si>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</si>
  <si>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</si>
  <si>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</si>
  <si>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</si>
  <si>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</si>
  <si>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</si>
  <si>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</si>
  <si>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</si>
  <si>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</si>
  <si>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</si>
  <si>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</si>
  <si>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</si>
  <si>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</si>
  <si>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</si>
  <si>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</si>
  <si>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</si>
  <si>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</si>
  <si>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</si>
  <si>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</si>
  <si>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</si>
  <si>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</si>
  <si>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</si>
  <si>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</si>
  <si>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</si>
  <si>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</si>
  <si>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</si>
  <si>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</si>
  <si>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</si>
  <si>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</si>
  <si>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</si>
  <si>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</si>
  <si>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</si>
  <si>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</si>
  <si>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</si>
  <si>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</si>
  <si>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</si>
  <si>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</si>
  <si>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</si>
  <si>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</si>
  <si>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</si>
  <si>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</si>
  <si>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</si>
  <si>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</si>
  <si>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</si>
  <si>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</si>
  <si>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</si>
  <si>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</si>
  <si>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</si>
  <si>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</si>
  <si>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</si>
  <si>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</si>
  <si>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</si>
  <si>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</si>
  <si>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</si>
  <si>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</si>
  <si>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</si>
  <si>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</si>
  <si>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</si>
  <si>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</si>
  <si>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</si>
  <si>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</si>
  <si>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</si>
  <si>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</si>
  <si>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</si>
  <si>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</si>
  <si>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</si>
  <si>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</si>
  <si>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</si>
  <si>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</si>
  <si>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</si>
  <si>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</si>
  <si>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</si>
  <si>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</si>
  <si>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</si>
  <si>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</si>
  <si>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</si>
  <si>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</si>
  <si>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</si>
  <si>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</si>
  <si>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</si>
  <si>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</si>
  <si>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</si>
  <si>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</si>
  <si>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</si>
  <si>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</si>
  <si>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</si>
  <si>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</si>
  <si>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</si>
  <si>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</si>
  <si>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</si>
  <si>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</si>
  <si>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</si>
  <si>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</si>
  <si>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</si>
  <si>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</si>
  <si>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</si>
  <si>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</si>
  <si>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</si>
  <si>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</si>
  <si>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</si>
  <si>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</si>
  <si>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</si>
  <si>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</si>
  <si>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</si>
  <si>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</si>
  <si>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</si>
  <si>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</si>
  <si>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</si>
  <si>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</si>
  <si>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</si>
  <si>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</si>
  <si>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</si>
  <si>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</si>
  <si>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</si>
  <si>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</si>
  <si>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</si>
  <si>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</si>
  <si>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</si>
  <si>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</si>
  <si>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</si>
  <si>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</si>
  <si>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</si>
  <si>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</si>
  <si>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</si>
  <si>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</si>
  <si>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</si>
  <si>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</si>
  <si>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</si>
  <si>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</si>
  <si>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</si>
  <si>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</si>
  <si>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</si>
  <si>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</si>
  <si>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</si>
  <si>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</si>
  <si>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</si>
  <si>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</si>
  <si>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</si>
  <si>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</si>
  <si>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</si>
  <si>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</si>
  <si>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</si>
  <si>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</si>
  <si>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</si>
  <si>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</si>
  <si>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</si>
  <si>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</si>
  <si>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</si>
  <si>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</si>
  <si>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</si>
  <si>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</si>
  <si>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</si>
  <si>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</si>
  <si>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</si>
  <si>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</si>
  <si>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</si>
  <si>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</si>
  <si>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</si>
  <si>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</si>
  <si>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</si>
  <si>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</si>
  <si>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</si>
  <si>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</si>
  <si>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</si>
  <si>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</si>
  <si>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</si>
  <si>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</si>
  <si>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</si>
  <si>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</si>
  <si>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</si>
  <si>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</si>
  <si>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</si>
  <si>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</si>
  <si>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</si>
  <si>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</si>
  <si>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</si>
  <si>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</si>
  <si>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</si>
  <si>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</si>
  <si>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</si>
  <si>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</si>
  <si>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</si>
  <si>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</si>
  <si>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</si>
  <si>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</si>
  <si>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</si>
  <si>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</si>
  <si>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</si>
  <si>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</si>
  <si>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</si>
  <si>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</si>
  <si>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</si>
  <si>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</si>
  <si>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</si>
  <si>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</si>
  <si>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</si>
  <si>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</si>
  <si>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</si>
  <si>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</si>
  <si>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</si>
  <si>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</si>
  <si>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</si>
  <si>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</si>
  <si>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</si>
  <si>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</si>
  <si>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</si>
  <si>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</si>
  <si>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</si>
  <si>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</si>
  <si>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</si>
  <si>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</si>
  <si>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</si>
  <si>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</si>
  <si>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</si>
  <si>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</si>
  <si>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</si>
  <si>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</si>
  <si>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</si>
  <si>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</si>
  <si>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</si>
  <si>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</si>
  <si>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</si>
  <si>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</si>
  <si>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</si>
  <si>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</si>
  <si>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</si>
  <si>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</si>
  <si>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</si>
  <si>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</si>
  <si>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</si>
  <si>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</si>
  <si>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</si>
  <si>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</si>
  <si>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</si>
  <si>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</si>
  <si>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</si>
  <si>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</si>
  <si>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</si>
  <si>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</si>
  <si>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</si>
  <si>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</si>
  <si>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</si>
  <si>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</si>
  <si>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</si>
  <si>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</si>
  <si>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</si>
  <si>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</si>
  <si>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</si>
  <si>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</si>
  <si>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</si>
  <si>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</si>
  <si>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</si>
  <si>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</si>
  <si>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</si>
  <si>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</si>
  <si>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</si>
  <si>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</si>
  <si>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</si>
  <si>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</si>
  <si>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</si>
  <si>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</si>
  <si>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</si>
  <si>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</si>
  <si>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</si>
  <si>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</si>
  <si>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</si>
  <si>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</si>
  <si>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</si>
  <si>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</si>
  <si>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</si>
  <si>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</si>
  <si>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</si>
  <si>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</si>
  <si>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</si>
  <si>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</si>
  <si>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</si>
  <si>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</si>
  <si>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</si>
  <si>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</si>
  <si>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</si>
  <si>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</si>
  <si>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</si>
  <si>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</si>
  <si>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</si>
  <si>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</si>
  <si>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</si>
  <si>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</si>
  <si>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</si>
  <si>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</si>
  <si>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</si>
  <si>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</si>
  <si>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</si>
  <si>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</si>
  <si>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</si>
  <si>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</si>
  <si>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</si>
  <si>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</si>
  <si>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</si>
  <si>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</si>
  <si>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</si>
  <si>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</si>
  <si>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</si>
  <si>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</si>
  <si>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</si>
  <si>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</si>
  <si>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</si>
  <si>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</si>
  <si>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</si>
  <si>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</si>
  <si>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</si>
  <si>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</si>
  <si>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</si>
  <si>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</si>
  <si>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</si>
  <si>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</si>
  <si>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</si>
  <si>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</si>
  <si>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</si>
  <si>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</si>
  <si>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</si>
  <si>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</si>
  <si>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</si>
  <si>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</si>
  <si>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</si>
  <si>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</si>
  <si>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</si>
  <si>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</si>
  <si>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</si>
  <si>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</si>
  <si>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</si>
  <si>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</si>
  <si>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</si>
  <si>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</si>
  <si>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</si>
  <si>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</si>
  <si>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</si>
  <si>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</si>
  <si>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</si>
  <si>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</si>
  <si>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</si>
  <si>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</si>
  <si>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</si>
  <si>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</si>
  <si>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</si>
  <si>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</si>
  <si>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</si>
  <si>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</si>
  <si>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</si>
  <si>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</si>
  <si>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</si>
  <si>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</si>
  <si>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</si>
  <si>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</si>
  <si>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</si>
  <si>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</si>
  <si>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</si>
  <si>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</si>
  <si>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</si>
  <si>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</si>
  <si>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</si>
  <si>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</si>
  <si>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</si>
  <si>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</si>
  <si>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</si>
  <si>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</si>
  <si>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</si>
  <si>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</si>
  <si>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</si>
  <si>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</si>
  <si>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</si>
  <si>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</si>
  <si>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</si>
  <si>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</si>
  <si>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</si>
  <si>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</si>
  <si>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</si>
  <si>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</si>
  <si>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</si>
  <si>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</si>
  <si>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</si>
  <si>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</si>
  <si>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</si>
  <si>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</si>
  <si>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</si>
  <si>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</si>
  <si>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</si>
  <si>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</si>
  <si>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</si>
  <si>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</si>
  <si>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</si>
  <si>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</si>
  <si>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</si>
  <si>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</si>
  <si>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</si>
  <si>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</si>
  <si>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</si>
  <si>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</si>
  <si>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</si>
  <si>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</si>
  <si>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</si>
  <si>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</si>
  <si>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</si>
  <si>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</si>
  <si>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</si>
  <si>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</si>
  <si>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</si>
  <si>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</si>
  <si>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</si>
  <si>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</si>
  <si>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</si>
  <si>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</si>
  <si>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</si>
  <si>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</si>
  <si>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</si>
  <si>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</si>
  <si>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</si>
  <si>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</si>
  <si>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</si>
  <si>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</si>
  <si>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</si>
  <si>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</si>
  <si>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</si>
  <si>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</si>
  <si>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</si>
  <si>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</si>
  <si>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</si>
  <si>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</si>
  <si>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</si>
  <si>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</si>
  <si>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</si>
  <si>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</si>
  <si>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</si>
  <si>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</si>
  <si>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</si>
  <si>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</si>
  <si>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</si>
  <si>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</si>
  <si>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</si>
  <si>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</si>
  <si>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</si>
  <si>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</si>
  <si>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</si>
  <si>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</si>
  <si>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</si>
  <si>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</si>
  <si>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</si>
  <si>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</si>
  <si>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</si>
  <si>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</si>
  <si>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</si>
  <si>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</si>
  <si>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</si>
  <si>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</si>
  <si>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</si>
  <si>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</si>
  <si>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</si>
  <si>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</si>
  <si>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</si>
  <si>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</si>
  <si>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</si>
  <si>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</si>
  <si>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</si>
  <si>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</si>
  <si>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</si>
  <si>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</si>
  <si>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</si>
  <si>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</si>
  <si>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</si>
  <si>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</si>
  <si>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</si>
  <si>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</si>
  <si>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</si>
  <si>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</si>
  <si>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</si>
  <si>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</si>
  <si>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</si>
  <si>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</si>
  <si>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</si>
  <si>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</si>
  <si>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</si>
  <si>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</si>
  <si>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</si>
  <si>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</si>
  <si>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</si>
  <si>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</si>
  <si>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</si>
  <si>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</si>
  <si>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</si>
  <si>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</si>
  <si>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</si>
  <si>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</si>
  <si>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</si>
  <si>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</si>
  <si>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</si>
  <si>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</si>
  <si>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</si>
  <si>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</si>
  <si>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</si>
  <si>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</si>
  <si>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</si>
  <si>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</si>
  <si>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</si>
  <si>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</si>
  <si>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</si>
  <si>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</si>
  <si>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</si>
  <si>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</si>
  <si>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</si>
  <si>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</si>
  <si>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</si>
  <si>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</si>
  <si>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</si>
  <si>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</si>
  <si>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</si>
  <si>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</si>
  <si>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</si>
  <si>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</si>
  <si>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</si>
  <si>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</si>
  <si>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</si>
  <si>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</si>
  <si>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</si>
  <si>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</si>
  <si>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</si>
  <si>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</si>
  <si>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</si>
  <si>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</si>
  <si>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</si>
  <si>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</si>
  <si>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</si>
  <si>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</si>
  <si>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</si>
  <si>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</si>
  <si>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</si>
  <si>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</si>
  <si>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</si>
  <si>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</si>
  <si>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</si>
  <si>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</si>
  <si>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</si>
  <si>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</si>
  <si>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</si>
  <si>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</si>
  <si>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</si>
  <si>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</si>
  <si>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</si>
  <si>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</si>
  <si>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</si>
  <si>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</si>
  <si>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</si>
  <si>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</si>
  <si>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</si>
  <si>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</si>
  <si>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</si>
  <si>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</si>
  <si>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</si>
  <si>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</si>
  <si>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</si>
  <si>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</si>
  <si>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</si>
  <si>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</si>
  <si>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</si>
  <si>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</si>
  <si>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</si>
  <si>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</si>
  <si>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</si>
  <si>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</si>
  <si>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</si>
  <si>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</si>
  <si>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</si>
  <si>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</si>
  <si>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</si>
  <si>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</si>
  <si>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</si>
  <si>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</si>
  <si>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</si>
  <si>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</si>
  <si>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</si>
  <si>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</si>
  <si>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</si>
  <si>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</si>
  <si>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</si>
  <si>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</si>
  <si>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</si>
  <si>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</si>
  <si>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</si>
  <si>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</si>
  <si>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</si>
  <si>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</si>
  <si>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</si>
  <si>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</si>
  <si>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</si>
  <si>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</si>
  <si>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</si>
  <si>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</si>
  <si>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</si>
  <si>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</si>
  <si>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</si>
  <si>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</si>
  <si>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</si>
  <si>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</si>
  <si>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</si>
  <si>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</si>
  <si>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</si>
  <si>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</si>
  <si>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</si>
  <si>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</si>
  <si>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</si>
  <si>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</si>
  <si>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</si>
  <si>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</si>
  <si>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</si>
  <si>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</si>
  <si>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</si>
  <si>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</si>
  <si>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</si>
  <si>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</si>
  <si>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</si>
  <si>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</si>
  <si>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</si>
  <si>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</si>
  <si>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</si>
  <si>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</si>
  <si>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</si>
  <si>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</si>
  <si>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</si>
  <si>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</si>
  <si>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</si>
  <si>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</si>
  <si>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</si>
  <si>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</si>
  <si>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</si>
  <si>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</si>
  <si>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</si>
  <si>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</si>
  <si>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</si>
  <si>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</si>
  <si>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</si>
  <si>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</si>
  <si>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</si>
  <si>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</si>
  <si>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</si>
  <si>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</si>
  <si>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</si>
  <si>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</si>
  <si>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</si>
  <si>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</si>
  <si>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</si>
  <si>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</si>
  <si>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</si>
  <si>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</si>
  <si>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</si>
  <si>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</si>
  <si>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</si>
  <si>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</si>
  <si>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</si>
  <si>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</si>
  <si>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</si>
  <si>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</si>
  <si>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</si>
  <si>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</si>
  <si>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</si>
  <si>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</si>
  <si>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</si>
  <si>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</si>
  <si>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</si>
  <si>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</si>
  <si>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</si>
  <si>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</si>
  <si>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</si>
  <si>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</si>
  <si>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</si>
  <si>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</si>
  <si>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</si>
  <si>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</si>
  <si>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</si>
  <si>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</si>
  <si>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</si>
  <si>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</si>
  <si>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</si>
  <si>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</si>
  <si>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</si>
  <si>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</si>
  <si>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</si>
  <si>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</si>
  <si>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</si>
  <si>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</si>
  <si>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</si>
  <si>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</si>
  <si>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</si>
  <si>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</si>
  <si>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</si>
  <si>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</si>
  <si>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</si>
  <si>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</si>
  <si>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</si>
  <si>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</si>
  <si>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</si>
  <si>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</si>
  <si>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</si>
  <si>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</si>
  <si>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</si>
  <si>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</si>
  <si>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</si>
  <si>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</si>
  <si>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</si>
  <si>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</si>
  <si>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</si>
  <si>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</si>
  <si>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</si>
  <si>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</si>
  <si>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</si>
  <si>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</si>
  <si>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</si>
  <si>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</si>
  <si>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</si>
  <si>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</si>
  <si>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</si>
  <si>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</si>
  <si>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</si>
  <si>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</si>
  <si>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</si>
  <si>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</si>
  <si>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</si>
  <si>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</si>
  <si>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</si>
  <si>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</si>
  <si>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</si>
  <si>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</si>
  <si>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</si>
  <si>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</si>
  <si>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</si>
  <si>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</si>
  <si>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</si>
  <si>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</si>
  <si>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</si>
  <si>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</si>
  <si>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</si>
  <si>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</si>
  <si>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</si>
  <si>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</si>
  <si>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</si>
  <si>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</si>
  <si>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</si>
  <si>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</si>
  <si>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</si>
  <si>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</si>
  <si>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</si>
  <si>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</si>
  <si>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</si>
  <si>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</si>
  <si>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</si>
  <si>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</si>
  <si>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</si>
  <si>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</si>
  <si>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</si>
  <si>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</si>
  <si>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</si>
  <si>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</si>
  <si>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</si>
  <si>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</si>
  <si>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</si>
  <si>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</si>
  <si>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</si>
  <si>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</si>
  <si>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</si>
  <si>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</si>
  <si>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</si>
  <si>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</si>
  <si>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</si>
  <si>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</si>
  <si>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</si>
  <si>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</si>
  <si>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</si>
  <si>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</si>
  <si>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</si>
  <si>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</si>
  <si>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</si>
  <si>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</si>
  <si>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</si>
  <si>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</si>
  <si>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</si>
  <si>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</si>
  <si>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</si>
  <si>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</si>
  <si>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</si>
  <si>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</si>
  <si>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</si>
  <si>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</si>
  <si>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</si>
  <si>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</si>
  <si>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</si>
  <si>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</si>
  <si>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</si>
  <si>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</si>
  <si>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</si>
  <si>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</si>
  <si>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</si>
  <si>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</si>
  <si>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</si>
  <si>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</si>
  <si>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</si>
  <si>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</si>
  <si>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</si>
  <si>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</si>
  <si>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</si>
  <si>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</si>
  <si>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</si>
  <si>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</si>
  <si>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</si>
  <si>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</si>
  <si>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</si>
  <si>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</si>
  <si>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</si>
  <si>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</si>
  <si>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</si>
  <si>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</si>
  <si>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</si>
  <si>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</si>
  <si>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</si>
  <si>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</si>
  <si>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</si>
  <si>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</si>
  <si>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</si>
  <si>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</si>
  <si>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</si>
  <si>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</si>
  <si>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</si>
  <si>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</si>
  <si>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</si>
  <si>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</si>
  <si>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</si>
  <si>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</si>
  <si>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</si>
  <si>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</si>
  <si>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</si>
  <si>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</si>
  <si>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</si>
  <si>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</si>
  <si>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</si>
  <si>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</si>
  <si>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</si>
  <si>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</si>
  <si>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</si>
  <si>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</si>
  <si>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</si>
  <si>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</si>
  <si>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</si>
  <si>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</si>
  <si>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</si>
  <si>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</si>
  <si>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</si>
  <si>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</si>
  <si>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</si>
  <si>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</si>
  <si>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</si>
  <si>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</si>
  <si>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</si>
  <si>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</si>
  <si>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</si>
  <si>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</si>
  <si>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</si>
  <si>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</si>
  <si>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</si>
  <si>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</si>
  <si>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</si>
  <si>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</si>
  <si>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</si>
  <si>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</si>
  <si>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</si>
  <si>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</si>
  <si>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</si>
  <si>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</si>
  <si>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</si>
  <si>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</si>
  <si>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</si>
  <si>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</si>
  <si>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</si>
  <si>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</si>
  <si>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</si>
  <si>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</si>
  <si>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</si>
  <si>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</si>
  <si>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</si>
  <si>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</si>
  <si>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</si>
  <si>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</si>
  <si>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</si>
  <si>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</si>
  <si>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</si>
  <si>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</si>
  <si>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</si>
  <si>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</si>
  <si>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</si>
  <si>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</si>
  <si>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</si>
  <si>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</si>
  <si>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</si>
  <si>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</si>
  <si>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</si>
  <si>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</si>
  <si>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</si>
  <si>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</si>
  <si>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</si>
  <si>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</si>
  <si>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</si>
  <si>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</si>
  <si>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</si>
  <si>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</si>
  <si>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</si>
  <si>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</si>
  <si>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</si>
  <si>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</si>
  <si>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</si>
  <si>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</si>
  <si>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</si>
  <si>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</si>
  <si>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</si>
  <si>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</si>
  <si>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</si>
  <si>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</si>
  <si>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</si>
  <si>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</si>
  <si>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</si>
  <si>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</si>
  <si>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</si>
  <si>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</si>
  <si>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</si>
  <si>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</si>
  <si>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</si>
  <si>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</si>
  <si>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</si>
  <si>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</si>
  <si>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</si>
  <si>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</si>
  <si>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</si>
  <si>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</si>
  <si>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</si>
  <si>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</si>
  <si>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</si>
  <si>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</si>
  <si>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</si>
  <si>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</si>
  <si>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</si>
  <si>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</si>
  <si>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</si>
  <si>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</si>
  <si>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</si>
  <si>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</si>
  <si>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</si>
  <si>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</si>
  <si>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</si>
  <si>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</si>
  <si>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</si>
  <si>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</si>
  <si>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</si>
  <si>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</si>
  <si>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</si>
  <si>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</si>
  <si>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</si>
  <si>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</si>
  <si>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</si>
  <si>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</si>
  <si>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</si>
  <si>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</si>
  <si>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</si>
  <si>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</si>
  <si>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</si>
  <si>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</si>
  <si>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</si>
  <si>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</si>
  <si>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</si>
  <si>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</si>
  <si>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</si>
  <si>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</si>
  <si>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</si>
  <si>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</si>
  <si>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</si>
  <si>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</si>
  <si>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</si>
  <si>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</si>
  <si>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</si>
  <si>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</si>
  <si>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</si>
  <si>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</si>
  <si>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</si>
  <si>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</si>
  <si>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</si>
  <si>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</si>
  <si>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</si>
  <si>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</si>
  <si>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</si>
  <si>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</si>
  <si>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</si>
  <si>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</si>
  <si>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</si>
  <si>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</si>
  <si>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</si>
  <si>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</si>
  <si>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</si>
  <si>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</si>
  <si>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</si>
  <si>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</si>
  <si>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</si>
  <si>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</si>
  <si>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</si>
  <si>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</si>
  <si>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</si>
  <si>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</si>
  <si>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</si>
  <si>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</si>
  <si>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</si>
  <si>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</si>
  <si>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</si>
  <si>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</si>
  <si>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</si>
  <si>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</si>
  <si>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</si>
  <si>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</si>
  <si>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</si>
  <si>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</si>
  <si>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</si>
  <si>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</si>
  <si>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</si>
  <si>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</si>
  <si>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</si>
  <si>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</si>
  <si>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</si>
  <si>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</si>
  <si>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</si>
  <si>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</si>
  <si>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</si>
  <si>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</si>
  <si>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</si>
  <si>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</si>
  <si>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</si>
  <si>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</si>
  <si>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</si>
  <si>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</si>
  <si>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</si>
  <si>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</si>
  <si>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</si>
  <si>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</si>
  <si>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</si>
  <si>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</si>
  <si>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</si>
  <si>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</si>
  <si>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</si>
  <si>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</si>
  <si>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</si>
  <si>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</si>
  <si>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</si>
  <si>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</si>
  <si>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</si>
  <si>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</si>
  <si>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</si>
  <si>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</si>
  <si>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</si>
  <si>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</si>
  <si>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</si>
  <si>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</si>
  <si>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</si>
  <si>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</si>
  <si>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</si>
  <si>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</si>
  <si>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</si>
  <si>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</si>
  <si>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</si>
  <si>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</si>
  <si>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</si>
  <si>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</si>
  <si>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</si>
  <si>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</si>
  <si>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</si>
  <si>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</si>
  <si>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</si>
  <si>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</si>
  <si>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</si>
  <si>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</si>
  <si>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</si>
  <si>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</si>
  <si>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</si>
  <si>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</si>
  <si>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</si>
  <si>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</si>
  <si>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</si>
  <si>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</si>
  <si>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</si>
  <si>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</si>
  <si>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</si>
  <si>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</si>
  <si>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</si>
  <si>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</si>
  <si>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</si>
  <si>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</si>
  <si>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</si>
  <si>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</si>
  <si>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</si>
  <si>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</si>
  <si>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</si>
  <si>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</si>
  <si>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</si>
  <si>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</si>
  <si>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</si>
  <si>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</si>
  <si>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</si>
  <si>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</si>
  <si>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</si>
  <si>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</si>
  <si>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</si>
  <si>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</si>
  <si>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</si>
  <si>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</si>
  <si>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</si>
  <si>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</si>
  <si>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</si>
  <si>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</si>
  <si>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</si>
  <si>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</si>
  <si>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</si>
  <si>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</si>
  <si>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</si>
  <si>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</si>
  <si>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</si>
  <si>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</si>
  <si>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</si>
  <si>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</si>
  <si>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</si>
  <si>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</si>
  <si>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</si>
  <si>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</si>
  <si>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</si>
  <si>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</si>
  <si>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</si>
  <si>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</si>
  <si>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</si>
  <si>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</si>
  <si>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</si>
  <si>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</si>
  <si>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</si>
  <si>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</si>
  <si>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</si>
  <si>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</si>
  <si>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</si>
  <si>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</si>
  <si>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</si>
  <si>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</si>
  <si>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</si>
  <si>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</si>
  <si>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</si>
  <si>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</si>
  <si>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</si>
  <si>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</si>
  <si>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</si>
  <si>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</si>
  <si>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</si>
  <si>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</si>
  <si>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</si>
  <si>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</si>
  <si>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</si>
  <si>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</si>
  <si>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</si>
  <si>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</si>
  <si>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</si>
  <si>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</si>
  <si>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</si>
  <si>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</si>
  <si>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</si>
  <si>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</si>
  <si>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</si>
  <si>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</si>
  <si>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</si>
  <si>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</si>
  <si>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</si>
  <si>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</si>
  <si>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</si>
  <si>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</si>
  <si>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</si>
  <si>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</si>
  <si>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</si>
  <si>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</si>
  <si>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</si>
  <si>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</si>
  <si>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</si>
  <si>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</si>
  <si>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</si>
  <si>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</si>
  <si>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</si>
  <si>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</si>
  <si>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</si>
  <si>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</si>
  <si>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</si>
  <si>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</si>
  <si>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</si>
  <si>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</si>
  <si>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</si>
  <si>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</si>
  <si>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</si>
  <si>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</si>
  <si>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</si>
  <si>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</si>
  <si>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</si>
  <si>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</si>
  <si>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</si>
  <si>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</si>
  <si>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</si>
  <si>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</si>
  <si>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</si>
  <si>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</si>
  <si>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</si>
  <si>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</si>
  <si>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</si>
  <si>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</si>
  <si>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</si>
  <si>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</si>
  <si>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</si>
  <si>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</si>
  <si>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</si>
  <si>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</si>
  <si>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</si>
  <si>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</si>
  <si>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</si>
  <si>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</si>
  <si>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</si>
  <si>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</si>
  <si>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</si>
  <si>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</si>
  <si>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</si>
  <si>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</si>
  <si>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</si>
  <si>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</si>
  <si>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</si>
  <si>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</si>
  <si>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</si>
  <si>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</si>
  <si>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</si>
  <si>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</si>
  <si>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</si>
  <si>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</si>
  <si>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</si>
  <si>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</si>
  <si>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</si>
  <si>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</si>
  <si>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</si>
  <si>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</si>
  <si>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</si>
  <si>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</si>
  <si>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</si>
  <si>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</si>
  <si>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</si>
  <si>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</si>
  <si>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</si>
  <si>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</si>
  <si>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</si>
  <si>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</si>
  <si>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</si>
  <si>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</si>
  <si>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</si>
  <si>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</si>
  <si>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</si>
  <si>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</si>
  <si>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</si>
  <si>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</si>
  <si>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</si>
  <si>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</si>
  <si>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</si>
  <si>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</si>
  <si>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</si>
  <si>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</si>
  <si>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</si>
  <si>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</si>
  <si>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</si>
  <si>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</si>
  <si>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</si>
  <si>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</si>
  <si>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</si>
  <si>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</si>
  <si>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</si>
  <si>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</si>
  <si>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</si>
  <si>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</si>
  <si>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</si>
  <si>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</si>
  <si>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</si>
  <si>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</si>
  <si>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</si>
  <si>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</si>
  <si>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</si>
  <si>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</si>
  <si>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</si>
  <si>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</si>
  <si>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</si>
  <si>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</si>
  <si>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</si>
  <si>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</si>
  <si>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</si>
  <si>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</si>
  <si>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</si>
  <si>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</si>
  <si>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</si>
  <si>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</si>
  <si>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</si>
  <si>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</si>
  <si>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</si>
  <si>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</si>
  <si>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</si>
  <si>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</si>
  <si>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</si>
  <si>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</si>
  <si>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</si>
  <si>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</si>
  <si>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</si>
  <si>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</si>
  <si>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</si>
  <si>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</si>
  <si>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</si>
  <si>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</si>
  <si>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</si>
  <si>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</si>
  <si>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</si>
  <si>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</si>
  <si>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</si>
  <si>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</si>
  <si>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</si>
  <si>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</si>
  <si>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</si>
  <si>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</si>
  <si>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</si>
  <si>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</si>
  <si>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</si>
  <si>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</si>
  <si>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</si>
  <si>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</si>
  <si>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</si>
  <si>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</si>
  <si>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</si>
  <si>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</si>
  <si>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</si>
  <si>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</si>
  <si>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</si>
  <si>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</si>
  <si>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</si>
  <si>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</si>
  <si>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</si>
  <si>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</si>
  <si>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</si>
  <si>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</si>
  <si>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</si>
  <si>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</si>
  <si>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</si>
  <si>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</si>
  <si>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</si>
  <si>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</si>
  <si>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</si>
  <si>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</si>
  <si>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</si>
  <si>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</si>
  <si>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</si>
  <si>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</si>
  <si>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</si>
  <si>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</si>
  <si>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</si>
  <si>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</si>
  <si>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</si>
  <si>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</si>
  <si>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</si>
  <si>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</si>
  <si>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</si>
  <si>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</si>
  <si>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</si>
  <si>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</si>
  <si>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</si>
  <si>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</si>
  <si>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</si>
  <si>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</si>
  <si>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</si>
  <si>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</si>
  <si>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</si>
  <si>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</si>
  <si>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</si>
  <si>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</si>
  <si>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</si>
  <si>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</si>
  <si>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</si>
  <si>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</si>
  <si>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</si>
  <si>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</si>
  <si>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</si>
  <si>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</si>
  <si>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</si>
  <si>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</si>
  <si>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</si>
  <si>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</si>
  <si>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</si>
  <si>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</si>
  <si>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</si>
  <si>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</si>
  <si>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</si>
  <si>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</si>
  <si>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</si>
  <si>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</si>
  <si>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</si>
  <si>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</si>
  <si>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</si>
  <si>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</si>
  <si>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</si>
  <si>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</si>
  <si>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</si>
  <si>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</si>
  <si>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</si>
  <si>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</si>
  <si>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</si>
  <si>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</si>
  <si>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</si>
  <si>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</si>
  <si>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</si>
  <si>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</si>
  <si>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</si>
  <si>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</si>
  <si>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</si>
  <si>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</si>
  <si>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</si>
  <si>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</si>
  <si>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</si>
  <si>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</si>
  <si>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</si>
  <si>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</si>
  <si>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</si>
  <si>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</si>
  <si>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</si>
  <si>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</si>
  <si>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</si>
  <si>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</si>
  <si>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</si>
  <si>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</si>
  <si>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</si>
  <si>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</si>
  <si>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</si>
  <si>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</si>
  <si>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</si>
  <si>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</si>
  <si>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</si>
  <si>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</si>
  <si>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</si>
  <si>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</si>
  <si>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</si>
  <si>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</si>
  <si>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</si>
  <si>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</si>
  <si>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</si>
  <si>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</si>
  <si>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</si>
  <si>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</si>
  <si>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</si>
  <si>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</si>
  <si>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</si>
  <si>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</si>
  <si>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</si>
  <si>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</si>
  <si>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</si>
  <si>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</si>
  <si>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</si>
  <si>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</si>
  <si>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</si>
  <si>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</si>
  <si>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</si>
  <si>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</si>
  <si>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</si>
  <si>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</si>
  <si>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</si>
  <si>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</si>
  <si>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</si>
  <si>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</si>
  <si>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</si>
  <si>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</si>
  <si>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</si>
  <si>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</si>
  <si>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</si>
  <si>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</si>
  <si>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</si>
  <si>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</si>
  <si>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</si>
  <si>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</si>
  <si>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</si>
  <si>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</si>
  <si>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</si>
  <si>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</si>
  <si>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</si>
  <si>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</si>
  <si>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</si>
  <si>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</si>
  <si>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</si>
  <si>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</si>
  <si>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</si>
  <si>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</si>
  <si>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</si>
  <si>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</si>
  <si>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</si>
  <si>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</si>
  <si>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</si>
  <si>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</si>
  <si>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</si>
  <si>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</si>
  <si>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</si>
  <si>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</si>
  <si>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</si>
  <si>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</si>
  <si>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</si>
  <si>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</si>
  <si>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</si>
  <si>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</si>
  <si>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</si>
  <si>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</si>
  <si>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</si>
  <si>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</si>
  <si>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</si>
  <si>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</si>
  <si>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</si>
  <si>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</si>
  <si>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</si>
  <si>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</si>
  <si>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</si>
  <si>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</si>
  <si>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</si>
  <si>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</si>
  <si>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</si>
  <si>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</si>
  <si>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</si>
  <si>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</si>
  <si>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</si>
  <si>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</si>
  <si>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</si>
  <si>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</si>
  <si>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</si>
  <si>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</si>
  <si>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</si>
  <si>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</si>
  <si>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</si>
  <si>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</si>
  <si>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</si>
  <si>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</si>
  <si>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</si>
  <si>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</si>
  <si>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</si>
  <si>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</si>
  <si>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</si>
  <si>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</si>
  <si>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</si>
  <si>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</si>
  <si>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</si>
  <si>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</si>
  <si>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</si>
  <si>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</si>
  <si>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</si>
  <si>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</si>
  <si>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</si>
  <si>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</si>
  <si>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</si>
  <si>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</si>
  <si>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</si>
  <si>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</si>
  <si>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</si>
  <si>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</si>
  <si>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</si>
  <si>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</si>
  <si>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</si>
  <si>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</si>
  <si>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</si>
  <si>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</si>
  <si>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</si>
  <si>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</si>
  <si>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</si>
  <si>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</si>
  <si>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</si>
  <si>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</si>
  <si>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</si>
  <si>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</si>
  <si>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</si>
  <si>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</si>
  <si>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</si>
  <si>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</si>
  <si>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</si>
  <si>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</si>
  <si>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</si>
  <si>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</si>
  <si>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</si>
  <si>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</si>
  <si>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</si>
  <si>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</si>
  <si>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</si>
  <si>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</si>
  <si>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</si>
  <si>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</si>
  <si>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</si>
  <si>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</si>
  <si>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</si>
  <si>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</si>
  <si>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</si>
  <si>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</si>
  <si>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</si>
  <si>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</si>
  <si>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</si>
  <si>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</si>
  <si>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</si>
  <si>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</si>
  <si>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</si>
  <si>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</si>
  <si>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</si>
  <si>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</si>
  <si>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</si>
  <si>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</si>
  <si>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</si>
  <si>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</si>
  <si>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</si>
  <si>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</si>
  <si>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</si>
  <si>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</si>
  <si>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</si>
  <si>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</si>
  <si>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</si>
  <si>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</si>
  <si>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</si>
  <si>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</si>
  <si>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</si>
  <si>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</si>
  <si>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</si>
  <si>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</si>
  <si>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</si>
  <si>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</si>
  <si>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</si>
  <si>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</si>
  <si>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</si>
  <si>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</si>
  <si>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</si>
  <si>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</si>
  <si>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</si>
  <si>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</si>
  <si>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</si>
  <si>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</si>
  <si>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</si>
  <si>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</si>
  <si>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</si>
  <si>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</si>
  <si>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</si>
  <si>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</si>
  <si>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</si>
  <si>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</si>
  <si>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</si>
  <si>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</si>
  <si>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</si>
  <si>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</si>
  <si>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</si>
  <si>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</si>
  <si>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</si>
  <si>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</si>
  <si>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</si>
  <si>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</si>
  <si>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</si>
  <si>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</si>
  <si>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</si>
  <si>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</si>
  <si>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</si>
  <si>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</si>
  <si>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</si>
  <si>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</si>
  <si>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</si>
  <si>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</si>
  <si>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</si>
  <si>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</si>
  <si>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</si>
  <si>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</si>
  <si>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</si>
  <si>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</si>
  <si>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</si>
  <si>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</si>
  <si>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</si>
  <si>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</si>
  <si>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</si>
  <si>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</si>
  <si>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</si>
  <si>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</si>
  <si>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</si>
  <si>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</si>
  <si>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</si>
  <si>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</si>
  <si>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</si>
  <si>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</si>
  <si>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</si>
  <si>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</si>
  <si>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</si>
  <si>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</si>
  <si>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</si>
  <si>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</si>
  <si>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</si>
  <si>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</si>
  <si>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</si>
  <si>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</si>
  <si>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</si>
  <si>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</si>
  <si>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</si>
  <si>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</si>
  <si>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</si>
  <si>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</si>
  <si>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</si>
  <si>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</si>
  <si>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</si>
  <si>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</si>
  <si>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</si>
  <si>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</si>
  <si>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</si>
  <si>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</si>
  <si>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</si>
  <si>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</si>
  <si>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</si>
  <si>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</si>
  <si>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</si>
  <si>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</si>
  <si>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</si>
  <si>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</si>
  <si>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</si>
  <si>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</si>
  <si>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</si>
  <si>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</si>
  <si>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</si>
  <si>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</si>
  <si>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</si>
  <si>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</si>
  <si>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</si>
  <si>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</si>
  <si>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</si>
  <si>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</si>
  <si>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</si>
  <si>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</si>
  <si>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</si>
  <si>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</si>
  <si>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</si>
  <si>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</si>
  <si>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</si>
  <si>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</si>
  <si>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</si>
  <si>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</si>
  <si>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</si>
  <si>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</si>
  <si>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</si>
  <si>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</si>
  <si>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</si>
  <si>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</si>
  <si>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</si>
  <si>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</si>
  <si>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</si>
  <si>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</si>
  <si>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</si>
  <si>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</si>
  <si>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</si>
  <si>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</si>
  <si>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</si>
  <si>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</si>
  <si>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</si>
  <si>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</si>
  <si>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</si>
  <si>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</si>
  <si>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</si>
  <si>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</si>
  <si>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</si>
  <si>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</si>
  <si>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</si>
  <si>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</si>
  <si>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</si>
  <si>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</si>
  <si>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</si>
  <si>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</si>
  <si>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</si>
  <si>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</si>
  <si>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</si>
  <si>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</si>
  <si>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</si>
  <si>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</si>
  <si>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</si>
  <si>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</si>
  <si>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</si>
  <si>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</si>
  <si>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</si>
  <si>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</si>
  <si>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</si>
  <si>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</si>
  <si>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</si>
  <si>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</si>
  <si>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</si>
  <si>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</si>
  <si>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</si>
  <si>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</si>
  <si>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</si>
  <si>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</si>
  <si>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</si>
  <si>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</si>
  <si>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</si>
  <si>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</si>
  <si>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</si>
  <si>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</si>
  <si>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</si>
  <si>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</si>
  <si>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</si>
  <si>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</si>
  <si>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</si>
  <si>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</si>
  <si>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</si>
  <si>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</si>
  <si>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</si>
  <si>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</si>
  <si>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</si>
  <si>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</si>
  <si>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</si>
  <si>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</si>
  <si>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</si>
  <si>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</si>
  <si>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</si>
  <si>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</si>
  <si>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</si>
  <si>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</si>
  <si>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</si>
  <si>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</si>
  <si>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</si>
  <si>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</si>
  <si>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</si>
  <si>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</si>
  <si>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</si>
  <si>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</si>
  <si>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</si>
  <si>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</si>
  <si>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</si>
  <si>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</si>
  <si>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</si>
  <si>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</si>
  <si>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</si>
  <si>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</si>
  <si>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</si>
  <si>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</si>
  <si>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</si>
  <si>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</si>
  <si>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</si>
  <si>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</si>
  <si>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</si>
  <si>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</si>
  <si>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</si>
  <si>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</si>
  <si>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</si>
  <si>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</si>
  <si>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</si>
  <si>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</si>
  <si>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</si>
  <si>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</si>
  <si>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</si>
  <si>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</si>
  <si>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</si>
  <si>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</si>
  <si>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</si>
  <si>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</si>
  <si>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</si>
  <si>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</si>
  <si>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</si>
  <si>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</si>
  <si>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</si>
  <si>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</si>
  <si>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</si>
  <si>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</si>
  <si>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</si>
  <si>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</si>
  <si>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</si>
  <si>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</si>
  <si>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</si>
  <si>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</si>
  <si>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</si>
  <si>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</si>
  <si>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</si>
  <si>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</si>
  <si>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</si>
  <si>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</si>
  <si>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</si>
  <si>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</si>
  <si>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</si>
  <si>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</si>
  <si>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</si>
  <si>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</si>
  <si>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</si>
  <si>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</si>
  <si>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</si>
  <si>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</si>
  <si>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</si>
  <si>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</si>
  <si>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</si>
  <si>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</si>
  <si>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</si>
  <si>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</si>
  <si>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</si>
  <si>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</si>
  <si>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</si>
  <si>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</si>
  <si>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</si>
  <si>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</si>
  <si>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</si>
  <si>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</si>
  <si>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</si>
  <si>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</si>
  <si>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</si>
  <si>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</si>
  <si>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</si>
  <si>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</si>
  <si>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</si>
  <si>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</si>
  <si>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</si>
  <si>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</si>
  <si>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</si>
  <si>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</si>
  <si>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</si>
  <si>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</si>
  <si>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</si>
  <si>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</si>
  <si>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</si>
  <si>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</si>
  <si>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</si>
  <si>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</si>
  <si>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</si>
  <si>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</si>
  <si>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</si>
  <si>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</si>
  <si>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</si>
  <si>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</si>
  <si>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</si>
  <si>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</si>
  <si>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</si>
  <si>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</si>
  <si>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</si>
  <si>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</si>
  <si>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</si>
  <si>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</si>
  <si>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</si>
  <si>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</si>
  <si>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</si>
  <si>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</si>
  <si>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</si>
  <si>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</si>
  <si>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</si>
  <si>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</si>
  <si>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</si>
  <si>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</si>
  <si>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</si>
  <si>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</si>
  <si>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</si>
  <si>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</si>
  <si>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</si>
  <si>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</si>
  <si>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</si>
  <si>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</si>
  <si>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</si>
  <si>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</si>
  <si>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</si>
  <si>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</si>
  <si>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</si>
  <si>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</si>
  <si>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</si>
  <si>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</si>
  <si>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</si>
  <si>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</si>
  <si>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</si>
  <si>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</si>
  <si>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</si>
  <si>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</si>
  <si>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</si>
  <si>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</si>
  <si>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</si>
  <si>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</si>
  <si>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</si>
  <si>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</si>
  <si>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</si>
  <si>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</si>
  <si>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</si>
  <si>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</si>
  <si>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</si>
  <si>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</si>
  <si>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</si>
  <si>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</si>
  <si>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</si>
  <si>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</si>
  <si>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</si>
  <si>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</si>
  <si>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</si>
  <si>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</si>
  <si>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</si>
  <si>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</si>
  <si>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</si>
  <si>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</si>
  <si>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</si>
  <si>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</si>
  <si>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</si>
  <si>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</si>
  <si>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</si>
  <si>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</si>
  <si>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</si>
  <si>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</si>
  <si>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</si>
  <si>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</si>
  <si>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</si>
  <si>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</si>
  <si>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</si>
  <si>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</si>
  <si>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</si>
  <si>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</si>
  <si>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</si>
  <si>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</si>
  <si>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</si>
  <si>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</si>
  <si>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</si>
  <si>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</si>
  <si>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</si>
  <si>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</si>
  <si>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</si>
  <si>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</si>
  <si>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</si>
  <si>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</si>
  <si>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</si>
  <si>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</si>
  <si>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</si>
  <si>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</si>
  <si>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</si>
  <si>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</si>
  <si>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</si>
  <si>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</si>
  <si>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</si>
  <si>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</si>
  <si>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</si>
  <si>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</si>
  <si>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</si>
  <si>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</si>
  <si>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</si>
  <si>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</si>
  <si>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</si>
  <si>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</si>
  <si>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</si>
  <si>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</si>
  <si>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</si>
  <si>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</si>
  <si>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</si>
  <si>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</si>
  <si>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</si>
  <si>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</si>
  <si>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</si>
  <si>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</si>
  <si>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</si>
  <si>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</si>
  <si>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</si>
  <si>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</si>
  <si>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</si>
  <si>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</si>
  <si>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</si>
  <si>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</si>
  <si>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</si>
  <si>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</si>
  <si>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</si>
  <si>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</si>
  <si>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</si>
  <si>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</si>
  <si>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</si>
  <si>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</si>
  <si>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</si>
  <si>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</si>
  <si>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</si>
  <si>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</si>
  <si>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</si>
  <si>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</si>
  <si>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</si>
  <si>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</si>
  <si>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</si>
  <si>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</si>
  <si>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</si>
  <si>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</si>
  <si>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</si>
  <si>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</si>
  <si>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</si>
  <si>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</si>
  <si>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</si>
  <si>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</si>
  <si>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</si>
  <si>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</si>
  <si>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</si>
  <si>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</si>
  <si>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</si>
  <si>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</si>
  <si>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</si>
  <si>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</si>
  <si>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</si>
  <si>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</si>
  <si>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</si>
  <si>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</si>
  <si>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</si>
  <si>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</si>
  <si>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</si>
  <si>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</si>
  <si>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</si>
  <si>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</si>
  <si>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</si>
  <si>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</si>
  <si>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</si>
  <si>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</si>
  <si>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</si>
  <si>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</si>
  <si>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</si>
  <si>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</si>
  <si>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</si>
  <si>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</si>
  <si>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</si>
  <si>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</si>
  <si>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</si>
  <si>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</si>
  <si>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</si>
  <si>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</si>
  <si>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</si>
  <si>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</si>
  <si>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</si>
  <si>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</si>
  <si>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</si>
  <si>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</si>
  <si>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</si>
  <si>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</si>
  <si>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</si>
  <si>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</si>
  <si>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</si>
  <si>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</si>
  <si>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</si>
  <si>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</si>
  <si>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</si>
  <si>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</si>
  <si>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</si>
  <si>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</si>
  <si>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</si>
  <si>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</si>
  <si>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</si>
  <si>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</si>
  <si>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</si>
  <si>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</si>
  <si>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</si>
  <si>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</si>
  <si>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</si>
  <si>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</si>
  <si>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</si>
  <si>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</si>
  <si>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</si>
  <si>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</si>
  <si>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</si>
  <si>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</si>
  <si>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</si>
  <si>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</si>
  <si>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</si>
  <si>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</si>
  <si>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</si>
  <si>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</si>
  <si>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</si>
  <si>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</si>
  <si>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</si>
  <si>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</si>
  <si>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</si>
  <si>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</si>
  <si>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</si>
  <si>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</si>
  <si>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</si>
  <si>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</si>
  <si>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</si>
  <si>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</si>
  <si>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</si>
  <si>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</si>
  <si>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</si>
  <si>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</si>
  <si>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</si>
  <si>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</si>
  <si>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</si>
  <si>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</si>
  <si>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</si>
  <si>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</si>
  <si>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</si>
  <si>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</si>
  <si>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</si>
  <si>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</si>
  <si>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</si>
  <si>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</si>
  <si>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</si>
  <si>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</si>
  <si>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</si>
  <si>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</si>
  <si>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</si>
  <si>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</si>
  <si>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</si>
  <si>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</si>
  <si>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</si>
  <si>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</si>
  <si>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</si>
  <si>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</si>
  <si>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</si>
  <si>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</si>
  <si>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</si>
  <si>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</si>
  <si>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</si>
  <si>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</si>
  <si>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</si>
  <si>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</si>
  <si>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</si>
  <si>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</si>
  <si>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</si>
  <si>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</si>
  <si>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</si>
  <si>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</si>
  <si>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</si>
  <si>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</si>
  <si>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</si>
  <si>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</si>
  <si>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</si>
  <si>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</si>
  <si>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</si>
  <si>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</si>
  <si>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</si>
  <si>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</si>
  <si>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</si>
  <si>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</si>
  <si>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</si>
  <si>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</si>
  <si>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</si>
  <si>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</si>
  <si>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</si>
  <si>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</si>
  <si>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</si>
  <si>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</si>
  <si>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</si>
  <si>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</si>
  <si>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</si>
  <si>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</si>
  <si>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</si>
  <si>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</si>
  <si>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</si>
  <si>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</si>
  <si>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</si>
  <si>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</si>
  <si>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</si>
  <si>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</si>
  <si>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</si>
  <si>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</si>
  <si>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</si>
  <si>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</si>
  <si>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</si>
  <si>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</si>
  <si>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</si>
  <si>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</si>
  <si>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</si>
  <si>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</si>
  <si>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</si>
  <si>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</si>
  <si>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</si>
  <si>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</si>
  <si>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</si>
  <si>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</si>
  <si>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</si>
  <si>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</si>
  <si>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</si>
  <si>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</si>
  <si>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</si>
  <si>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</si>
  <si>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</si>
  <si>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</si>
  <si>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</si>
  <si>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</si>
  <si>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</si>
  <si>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</si>
  <si>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</si>
  <si>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</si>
  <si>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</si>
  <si>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</si>
  <si>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</si>
  <si>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</si>
  <si>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</si>
  <si>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</si>
  <si>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</si>
  <si>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</si>
  <si>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</si>
  <si>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</si>
  <si>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</si>
  <si>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</si>
  <si>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</si>
  <si>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</si>
  <si>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</si>
  <si>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</si>
  <si>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</si>
  <si>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</si>
  <si>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</si>
  <si>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</si>
  <si>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</si>
  <si>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</si>
  <si>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</si>
  <si>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</si>
  <si>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</si>
  <si>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</si>
  <si>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</si>
  <si>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</si>
  <si>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</si>
  <si>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</si>
  <si>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</si>
  <si>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</si>
  <si>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</si>
  <si>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</si>
  <si>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</si>
  <si>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</si>
  <si>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</si>
  <si>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</si>
  <si>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</si>
  <si>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</si>
  <si>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</si>
  <si>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</si>
  <si>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</si>
  <si>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</si>
  <si>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</si>
  <si>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</si>
  <si>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</si>
  <si>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</si>
  <si>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</si>
  <si>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</si>
  <si>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</si>
  <si>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</si>
  <si>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</si>
  <si>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</si>
  <si>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</si>
  <si>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</si>
  <si>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</si>
  <si>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</si>
  <si>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</si>
  <si>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</si>
  <si>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</si>
  <si>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</si>
  <si>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</si>
  <si>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</si>
  <si>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</si>
  <si>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</si>
  <si>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</si>
  <si>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</si>
  <si>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</si>
  <si>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</si>
  <si>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</si>
  <si>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</si>
  <si>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</si>
  <si>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</si>
  <si>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</si>
  <si>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</si>
  <si>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</si>
  <si>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</si>
  <si>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</si>
  <si>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</si>
  <si>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</si>
  <si>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</si>
  <si>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</si>
  <si>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</si>
  <si>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</si>
  <si>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</si>
  <si>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</si>
  <si>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</si>
  <si>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</si>
  <si>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</si>
  <si>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</si>
  <si>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</si>
  <si>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</si>
  <si>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</si>
  <si>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</si>
  <si>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</si>
  <si>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</si>
  <si>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</si>
  <si>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</si>
  <si>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</si>
  <si>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</si>
  <si>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</si>
  <si>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</si>
  <si>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</si>
  <si>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</si>
  <si>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</si>
  <si>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</si>
  <si>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</si>
  <si>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</si>
  <si>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</si>
  <si>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</si>
  <si>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</si>
  <si>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</si>
  <si>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</si>
  <si>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</si>
  <si>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</si>
  <si>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</si>
  <si>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</si>
  <si>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</si>
  <si>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</si>
  <si>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</si>
  <si>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</si>
  <si>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</si>
  <si>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</si>
  <si>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</si>
  <si>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</si>
  <si>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</si>
  <si>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</si>
  <si>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</si>
  <si>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</si>
  <si>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</si>
  <si>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</si>
  <si>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</si>
  <si>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</si>
  <si>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</si>
  <si>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</si>
  <si>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</si>
  <si>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</si>
  <si>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</si>
  <si>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</si>
  <si>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</si>
  <si>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</si>
  <si>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</si>
  <si>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</si>
  <si>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</si>
  <si>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</si>
  <si>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</si>
  <si>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</si>
  <si>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</si>
  <si>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</si>
  <si>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</si>
  <si>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</si>
  <si>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</si>
  <si>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</si>
  <si>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</si>
  <si>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</si>
  <si>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</si>
  <si>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</si>
  <si>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</si>
  <si>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</si>
  <si>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</si>
  <si>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</si>
  <si>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</si>
  <si>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</si>
  <si>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</si>
  <si>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</si>
  <si>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</si>
  <si>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</si>
  <si>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</si>
  <si>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</si>
  <si>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</si>
  <si>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</si>
  <si>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</si>
  <si>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</si>
  <si>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</si>
  <si>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</si>
  <si>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</si>
  <si>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</si>
  <si>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</si>
  <si>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</si>
  <si>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</si>
  <si>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</si>
  <si>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</si>
  <si>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</si>
  <si>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</si>
  <si>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</si>
  <si>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</si>
  <si>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</si>
  <si>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</si>
  <si>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</si>
  <si>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</si>
  <si>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</si>
  <si>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</si>
  <si>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</si>
  <si>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</si>
  <si>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</si>
  <si>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</si>
  <si>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</si>
  <si>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</si>
  <si>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</si>
  <si>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</si>
  <si>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</si>
  <si>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</si>
  <si>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</si>
  <si>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</si>
  <si>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</si>
  <si>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</si>
  <si>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</si>
  <si>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</si>
  <si>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</si>
  <si>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</si>
  <si>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</si>
  <si>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</si>
  <si>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</si>
  <si>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</si>
  <si>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</si>
  <si>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</si>
  <si>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</si>
  <si>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</si>
  <si>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</si>
  <si>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</si>
  <si>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</si>
  <si>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</si>
  <si>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</si>
  <si>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</si>
  <si>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</si>
  <si>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</si>
  <si>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</si>
  <si>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</si>
  <si>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</si>
  <si>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</si>
  <si>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</si>
  <si>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</si>
  <si>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</si>
  <si>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</si>
  <si>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</si>
  <si>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</si>
  <si>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</si>
  <si>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</si>
  <si>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</si>
  <si>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</si>
  <si>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</si>
  <si>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</si>
  <si>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</si>
  <si>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</si>
  <si>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</si>
  <si>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</si>
  <si>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</si>
  <si>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</si>
  <si>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</si>
  <si>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</si>
  <si>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</si>
  <si>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</si>
  <si>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</si>
  <si>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</si>
  <si>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</si>
  <si>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</si>
  <si>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</si>
  <si>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</si>
  <si>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</si>
  <si>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</si>
  <si>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</si>
  <si>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</si>
  <si>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</si>
  <si>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</si>
  <si>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</si>
  <si>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</si>
  <si>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</si>
  <si>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</si>
  <si>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</si>
  <si>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</si>
  <si>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</si>
  <si>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</si>
  <si>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</si>
  <si>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</si>
  <si>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</si>
  <si>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</si>
  <si>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</si>
  <si>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</si>
  <si>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</si>
  <si>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</si>
  <si>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</si>
  <si>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</si>
  <si>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</si>
  <si>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</si>
  <si>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</si>
  <si>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</si>
  <si>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</si>
  <si>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</si>
  <si>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</si>
  <si>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</si>
  <si>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</si>
  <si>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</si>
  <si>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</si>
  <si>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</si>
  <si>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</si>
  <si>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</si>
  <si>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</si>
  <si>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</si>
  <si>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</si>
  <si>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</si>
  <si>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</si>
  <si>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</si>
  <si>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</si>
  <si>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</si>
  <si>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</si>
  <si>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</si>
  <si>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</si>
  <si>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</si>
  <si>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</si>
  <si>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</si>
  <si>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</si>
  <si>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</si>
  <si>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</si>
  <si>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</si>
  <si>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</si>
  <si>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</si>
  <si>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</si>
  <si>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</si>
  <si>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</si>
  <si>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</si>
  <si>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</si>
  <si>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</si>
  <si>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</si>
  <si>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</si>
  <si>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</si>
  <si>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</si>
  <si>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</si>
  <si>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</si>
  <si>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</si>
  <si>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</si>
  <si>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</si>
  <si>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</si>
  <si>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</si>
  <si>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</si>
  <si>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</si>
  <si>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</si>
  <si>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</si>
  <si>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</si>
  <si>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</si>
  <si>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</si>
  <si>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</si>
  <si>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</si>
  <si>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</si>
  <si>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</si>
  <si>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</si>
  <si>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</si>
  <si>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</si>
  <si>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</si>
  <si>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</si>
  <si>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</si>
  <si>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</si>
  <si>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</si>
  <si>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</si>
  <si>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</si>
  <si>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</si>
  <si>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</si>
  <si>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</si>
  <si>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</si>
  <si>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</si>
  <si>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</si>
  <si>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</si>
  <si>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</si>
  <si>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</si>
  <si>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</si>
  <si>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</si>
  <si>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</si>
  <si>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</si>
  <si>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</si>
  <si>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</si>
  <si>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</si>
  <si>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</si>
  <si>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</si>
  <si>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</si>
  <si>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</si>
  <si>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</si>
  <si>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</si>
  <si>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</si>
  <si>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</si>
  <si>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</si>
  <si>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</si>
  <si>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</si>
  <si>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</si>
  <si>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</si>
  <si>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</si>
  <si>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</si>
  <si>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</si>
  <si>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</si>
  <si>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</si>
  <si>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</si>
  <si>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</si>
  <si>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</si>
  <si>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</si>
  <si>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</si>
  <si>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</si>
  <si>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</si>
  <si>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</si>
  <si>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</si>
  <si>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</si>
  <si>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</si>
  <si>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</si>
  <si>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</si>
  <si>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</si>
  <si>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</si>
  <si>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</si>
  <si>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</si>
  <si>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</si>
  <si>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</si>
  <si>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</si>
  <si>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</si>
  <si>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</si>
  <si>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</si>
  <si>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</si>
  <si>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</si>
  <si>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</si>
  <si>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</si>
  <si>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</si>
  <si>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</si>
  <si>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</si>
  <si>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</si>
  <si>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</si>
  <si>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</si>
  <si>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</si>
  <si>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</si>
  <si>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</si>
  <si>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</si>
  <si>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</si>
  <si>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</si>
  <si>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</si>
  <si>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</si>
  <si>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</si>
  <si>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</si>
  <si>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</si>
  <si>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</si>
  <si>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</si>
  <si>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</si>
  <si>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</si>
  <si>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</si>
  <si>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</si>
  <si>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</si>
  <si>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</si>
  <si>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</si>
  <si>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</si>
  <si>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</si>
  <si>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</si>
  <si>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</si>
  <si>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</si>
  <si>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</si>
  <si>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</si>
  <si>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</si>
  <si>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</si>
  <si>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</si>
  <si>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</si>
  <si>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</si>
  <si>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</si>
  <si>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</si>
  <si>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</si>
  <si>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</si>
  <si>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</si>
  <si>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</si>
  <si>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</si>
  <si>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</si>
  <si>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</si>
  <si>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</si>
  <si>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</si>
  <si>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</si>
  <si>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</si>
  <si>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</si>
  <si>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</si>
  <si>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</si>
  <si>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</si>
  <si>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</si>
  <si>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</si>
  <si>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</si>
  <si>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</si>
  <si>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</si>
  <si>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</si>
  <si>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</si>
  <si>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</si>
  <si>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</si>
  <si>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</si>
  <si>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</si>
  <si>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</si>
  <si>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</si>
  <si>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</si>
  <si>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</si>
  <si>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</si>
  <si>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</si>
  <si>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</si>
  <si>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</si>
  <si>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</si>
  <si>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</si>
  <si>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</si>
  <si>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</si>
  <si>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</si>
  <si>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</si>
  <si>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</si>
  <si>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</si>
  <si>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</si>
  <si>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</si>
  <si>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</si>
  <si>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</si>
  <si>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</si>
  <si>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</si>
  <si>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</si>
  <si>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</si>
  <si>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</si>
  <si>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</si>
  <si>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</si>
  <si>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</si>
  <si>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</si>
  <si>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</si>
  <si>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</si>
  <si>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</si>
  <si>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</si>
  <si>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</si>
  <si>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</si>
  <si>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</si>
  <si>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</si>
  <si>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</si>
  <si>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</si>
  <si>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</si>
  <si>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</si>
  <si>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</si>
  <si>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</si>
  <si>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</si>
  <si>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</si>
  <si>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</si>
  <si>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</si>
  <si>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</si>
  <si>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</si>
  <si>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</si>
  <si>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</si>
  <si>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</si>
  <si>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</si>
  <si>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</si>
  <si>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</si>
  <si>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</si>
  <si>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</si>
  <si>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</si>
  <si>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</si>
  <si>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</si>
  <si>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</si>
  <si>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</si>
  <si>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</si>
  <si>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</si>
  <si>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</si>
  <si>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</si>
  <si>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</si>
  <si>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</si>
  <si>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</si>
  <si>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</si>
  <si>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</si>
  <si>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</si>
  <si>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</si>
  <si>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</si>
  <si>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</si>
  <si>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</si>
  <si>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</si>
  <si>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</si>
  <si>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</si>
  <si>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</si>
  <si>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</si>
  <si>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</si>
  <si>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</si>
  <si>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</si>
  <si>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</si>
  <si>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</si>
  <si>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</si>
  <si>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</si>
  <si>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</si>
  <si>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</si>
  <si>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</si>
  <si>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</si>
  <si>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</si>
  <si>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</si>
  <si>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</si>
  <si>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</si>
  <si>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</si>
  <si>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</si>
  <si>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</si>
  <si>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</si>
  <si>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</si>
  <si>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</si>
  <si>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</si>
  <si>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</si>
  <si>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</si>
  <si>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</si>
  <si>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</si>
  <si>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</si>
  <si>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</si>
  <si>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</si>
  <si>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</si>
  <si>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</si>
  <si>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</si>
  <si>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</si>
  <si>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</si>
  <si>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</si>
  <si>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</si>
  <si>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</si>
  <si>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</si>
  <si>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</si>
  <si>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</si>
  <si>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</si>
  <si>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</si>
  <si>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</si>
  <si>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</si>
  <si>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</si>
  <si>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</si>
  <si>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</si>
  <si>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</si>
  <si>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</si>
  <si>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</si>
  <si>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</si>
  <si>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</si>
  <si>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</si>
  <si>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</si>
  <si>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</si>
  <si>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</si>
  <si>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</si>
  <si>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</si>
  <si>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</si>
  <si>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</si>
  <si>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</si>
  <si>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</si>
  <si>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</si>
  <si>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</si>
  <si>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</si>
  <si>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</si>
  <si>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</si>
  <si>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</si>
  <si>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</si>
  <si>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</si>
  <si>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</si>
  <si>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</si>
  <si>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</si>
  <si>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</si>
  <si>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</si>
  <si>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</si>
  <si>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</si>
  <si>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</si>
  <si>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</si>
  <si>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</si>
  <si>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</si>
  <si>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</si>
  <si>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</si>
  <si>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</si>
  <si>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</si>
  <si>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</si>
  <si>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</si>
  <si>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</si>
  <si>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</si>
  <si>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</si>
  <si>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</si>
  <si>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</si>
  <si>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</si>
  <si>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</si>
  <si>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</si>
  <si>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</si>
  <si>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</si>
  <si>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</si>
  <si>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</si>
  <si>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</si>
  <si>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</si>
  <si>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</si>
  <si>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</si>
  <si>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</si>
  <si>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</si>
  <si>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</si>
  <si>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</si>
  <si>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</si>
  <si>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</si>
  <si>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</si>
  <si>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</si>
  <si>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</si>
  <si>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</si>
  <si>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</si>
  <si>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</si>
  <si>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</si>
  <si>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</si>
  <si>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</si>
  <si>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</si>
  <si>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</si>
  <si>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</si>
  <si>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</si>
  <si>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</si>
  <si>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</si>
  <si>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</si>
  <si>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</si>
  <si>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</si>
  <si>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</si>
  <si>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</si>
  <si>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</si>
  <si>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</si>
  <si>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</si>
  <si>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</si>
  <si>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</si>
  <si>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</si>
  <si>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</si>
  <si>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</si>
  <si>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</si>
  <si>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</si>
  <si>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</si>
  <si>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</si>
  <si>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</si>
  <si>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</si>
  <si>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</si>
  <si>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</si>
  <si>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</si>
  <si>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</si>
  <si>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</si>
  <si>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</si>
  <si>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</si>
  <si>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</si>
  <si>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</si>
  <si>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</si>
  <si>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</si>
  <si>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</si>
  <si>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</si>
  <si>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</si>
  <si>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</si>
  <si>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</si>
  <si>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</si>
  <si>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</si>
  <si>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</si>
  <si>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</si>
  <si>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</si>
  <si>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</si>
  <si>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</si>
  <si>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</si>
  <si>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</si>
  <si>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</si>
  <si>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</si>
  <si>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</si>
  <si>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</si>
  <si>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</si>
  <si>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</si>
  <si>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</si>
  <si>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</si>
  <si>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</si>
  <si>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</si>
  <si>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</si>
  <si>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</si>
  <si>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</si>
  <si>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</si>
  <si>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</si>
  <si>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</si>
  <si>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</si>
  <si>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</si>
  <si>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</si>
  <si>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</si>
  <si>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</si>
  <si>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</si>
  <si>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</si>
  <si>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</si>
  <si>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</si>
  <si>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</si>
  <si>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</si>
  <si>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</si>
  <si>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</si>
  <si>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</si>
  <si>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</si>
  <si>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</si>
  <si>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</si>
  <si>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</si>
  <si>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</si>
  <si>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</si>
  <si>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</si>
  <si>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</si>
  <si>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</si>
  <si>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</si>
  <si>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</si>
  <si>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</si>
  <si>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</si>
  <si>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</si>
  <si>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</si>
  <si>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</si>
  <si>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</si>
  <si>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</si>
  <si>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</si>
  <si>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</si>
  <si>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</si>
  <si>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</si>
  <si>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</si>
  <si>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</si>
  <si>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</si>
  <si>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</si>
  <si>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</si>
  <si>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</si>
  <si>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</si>
  <si>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</si>
  <si>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</si>
  <si>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</si>
  <si>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</si>
  <si>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</si>
  <si>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</si>
  <si>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</si>
  <si>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</si>
  <si>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</si>
  <si>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</si>
  <si>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</si>
  <si>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</si>
  <si>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</si>
  <si>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</si>
  <si>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</si>
  <si>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</si>
  <si>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</si>
  <si>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</si>
  <si>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</si>
  <si>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</si>
  <si>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</si>
  <si>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</si>
  <si>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</si>
  <si>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</si>
  <si>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</si>
  <si>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</si>
  <si>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</si>
  <si>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</si>
  <si>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</si>
  <si>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</si>
  <si>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</si>
  <si>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</si>
  <si>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</si>
  <si>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</si>
  <si>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</si>
  <si>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</si>
  <si>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</si>
  <si>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</si>
  <si>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</si>
  <si>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</si>
  <si>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</si>
  <si>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</si>
  <si>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</si>
  <si>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</si>
  <si>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</si>
  <si>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</si>
  <si>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</si>
  <si>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</si>
  <si>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</si>
  <si>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</si>
  <si>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</si>
  <si>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</si>
  <si>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</si>
  <si>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</si>
  <si>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</si>
  <si>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</si>
  <si>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</si>
  <si>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</si>
  <si>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</si>
  <si>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</si>
  <si>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</si>
  <si>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</si>
  <si>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</si>
  <si>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</si>
  <si>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</si>
  <si>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</si>
  <si>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</si>
  <si>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</si>
  <si>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</si>
  <si>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</si>
  <si>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</si>
  <si>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</si>
  <si>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</si>
  <si>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</si>
  <si>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</si>
  <si>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</si>
  <si>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</si>
  <si>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</si>
  <si>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</si>
  <si>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</si>
  <si>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</si>
  <si>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</si>
  <si>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</si>
  <si>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</si>
  <si>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</si>
  <si>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</si>
  <si>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</si>
  <si>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</si>
  <si>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</si>
  <si>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</si>
  <si>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</si>
  <si>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</si>
  <si>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</si>
  <si>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</si>
  <si>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</si>
  <si>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</si>
  <si>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</si>
  <si>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</si>
  <si>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</si>
  <si>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</si>
  <si>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</si>
  <si>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</si>
  <si>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</si>
  <si>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</si>
  <si>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</si>
  <si>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</si>
  <si>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</si>
  <si>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</si>
  <si>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</si>
  <si>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</si>
  <si>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</si>
  <si>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</si>
  <si>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</si>
  <si>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</si>
  <si>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</si>
  <si>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</si>
  <si>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</si>
  <si>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</si>
  <si>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</si>
  <si>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</si>
  <si>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</si>
  <si>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</si>
  <si>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</si>
  <si>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</si>
  <si>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</si>
  <si>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</si>
  <si>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</si>
  <si>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</si>
  <si>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</si>
  <si>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</si>
  <si>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</si>
  <si>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</si>
  <si>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</si>
  <si>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</si>
  <si>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</si>
  <si>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</si>
  <si>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</si>
  <si>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</si>
  <si>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</si>
  <si>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</si>
  <si>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</si>
  <si>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</si>
  <si>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</si>
  <si>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</si>
  <si>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</si>
  <si>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</si>
  <si>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</si>
  <si>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</si>
  <si>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</si>
  <si>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</si>
  <si>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</si>
  <si>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</si>
  <si>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</si>
  <si>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</si>
  <si>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</si>
  <si>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</si>
  <si>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</si>
  <si>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</si>
  <si>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</si>
  <si>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</si>
  <si>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</si>
  <si>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</si>
  <si>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</si>
  <si>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</si>
  <si>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</si>
  <si>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</si>
  <si>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</si>
  <si>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</si>
  <si>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</si>
  <si>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</si>
  <si>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</si>
  <si>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</si>
  <si>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</si>
  <si>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</si>
  <si>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</si>
  <si>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</si>
  <si>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</si>
  <si>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</si>
  <si>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</si>
  <si>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</si>
  <si>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</si>
  <si>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</si>
  <si>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</si>
  <si>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</si>
  <si>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</si>
  <si>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</si>
  <si>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</si>
  <si>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</si>
  <si>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</si>
  <si>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</si>
  <si>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</si>
  <si>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</si>
  <si>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</si>
  <si>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</si>
  <si>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</si>
  <si>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</si>
  <si>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</si>
  <si>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</si>
  <si>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</si>
  <si>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</si>
  <si>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</si>
  <si>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</si>
  <si>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</si>
  <si>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</si>
  <si>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</si>
  <si>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</si>
  <si>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</si>
  <si>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</si>
  <si>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</si>
  <si>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</si>
  <si>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</si>
  <si>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</si>
  <si>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</si>
  <si>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</si>
  <si>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</si>
  <si>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</si>
  <si>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</si>
  <si>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</si>
  <si>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</si>
  <si>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</si>
  <si>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</si>
  <si>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</si>
  <si>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</si>
  <si>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</si>
  <si>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</si>
  <si>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</si>
  <si>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</si>
  <si>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</si>
  <si>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</si>
  <si>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</si>
  <si>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</si>
  <si>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</si>
  <si>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</si>
  <si>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</si>
  <si>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</si>
  <si>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</si>
  <si>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</si>
  <si>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</si>
  <si>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</si>
  <si>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</si>
  <si>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</si>
  <si>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</si>
  <si>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</si>
  <si>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</si>
  <si>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</si>
  <si>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</si>
  <si>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</si>
  <si>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</si>
  <si>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</si>
  <si>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</si>
  <si>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</si>
  <si>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</si>
  <si>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</si>
  <si>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</si>
  <si>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</si>
  <si>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</si>
  <si>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</si>
  <si>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</si>
  <si>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</si>
  <si>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</si>
  <si>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</si>
  <si>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</si>
  <si>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</si>
  <si>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</si>
  <si>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</si>
  <si>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</si>
  <si>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</si>
  <si>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</si>
  <si>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</si>
  <si>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</si>
  <si>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</si>
  <si>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</si>
  <si>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</si>
  <si>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</si>
  <si>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</si>
  <si>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</si>
  <si>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</si>
  <si>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</si>
  <si>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</si>
  <si>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</si>
  <si>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</si>
  <si>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</si>
  <si>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</si>
  <si>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</si>
  <si>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</si>
  <si>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</si>
  <si>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</si>
  <si>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</si>
  <si>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</si>
  <si>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</si>
  <si>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</si>
  <si>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</si>
  <si>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</si>
  <si>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</si>
  <si>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</si>
  <si>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</si>
  <si>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</si>
  <si>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</si>
  <si>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</si>
  <si>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</si>
  <si>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</si>
  <si>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</si>
  <si>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</si>
  <si>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</si>
  <si>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</si>
  <si>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</si>
  <si>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</si>
  <si>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</si>
  <si>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</si>
  <si>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</si>
  <si>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</si>
  <si>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</si>
  <si>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</si>
  <si>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</si>
  <si>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</si>
  <si>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</si>
  <si>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</si>
  <si>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</si>
  <si>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</si>
  <si>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</si>
  <si>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</si>
  <si>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</si>
  <si>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</si>
  <si>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</si>
  <si>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</si>
  <si>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</si>
  <si>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</si>
  <si>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</si>
  <si>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</si>
  <si>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</si>
  <si>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</si>
  <si>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</si>
  <si>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</si>
  <si>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</si>
  <si>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</si>
  <si>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</si>
  <si>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</si>
  <si>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</si>
  <si>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</si>
  <si>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</si>
  <si>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</si>
  <si>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</si>
  <si>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</si>
  <si>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</si>
  <si>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</si>
  <si>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</si>
  <si>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</si>
  <si>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</si>
  <si>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</si>
  <si>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</si>
  <si>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</si>
  <si>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</si>
  <si>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</si>
  <si>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</si>
  <si>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</si>
  <si>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</si>
  <si>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</si>
  <si>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</si>
  <si>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</si>
  <si>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</si>
  <si>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</si>
  <si>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</si>
  <si>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</si>
  <si>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</si>
  <si>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</si>
  <si>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</si>
  <si>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</si>
  <si>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</si>
  <si>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</si>
  <si>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</si>
  <si>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</si>
  <si>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</si>
  <si>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</si>
  <si>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</si>
  <si>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</si>
  <si>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</si>
  <si>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</si>
  <si>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</si>
  <si>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</si>
  <si>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</si>
  <si>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</si>
  <si>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</si>
  <si>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</si>
  <si>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</si>
  <si>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</si>
  <si>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</si>
  <si>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</si>
  <si>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</si>
  <si>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</si>
  <si>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</si>
  <si>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</si>
  <si>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</si>
  <si>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</si>
  <si>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</si>
  <si>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</si>
  <si>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</si>
  <si>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</si>
  <si>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</si>
  <si>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</si>
  <si>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</si>
  <si>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</si>
  <si>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</si>
  <si>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</si>
  <si>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</si>
  <si>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</si>
  <si>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</si>
  <si>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</si>
  <si>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</si>
  <si>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</si>
  <si>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</si>
  <si>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</si>
  <si>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</si>
  <si>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</si>
  <si>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</si>
  <si>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</si>
  <si>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</si>
  <si>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</si>
  <si>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</si>
  <si>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</si>
  <si>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</si>
  <si>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</si>
  <si>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</si>
  <si>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</si>
  <si>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</si>
  <si>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</si>
  <si>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</si>
  <si>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</si>
  <si>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</si>
  <si>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</si>
  <si>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</si>
  <si>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</si>
  <si>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</si>
  <si>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</si>
  <si>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</si>
  <si>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</si>
  <si>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</si>
  <si>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</si>
  <si>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</si>
  <si>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</si>
  <si>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</si>
  <si>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</si>
  <si>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</si>
  <si>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</si>
  <si>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</si>
  <si>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</si>
  <si>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</si>
  <si>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</si>
  <si>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</si>
  <si>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</si>
  <si>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</si>
  <si>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</si>
  <si>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</si>
  <si>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</si>
  <si>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</si>
  <si>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</si>
  <si>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</si>
  <si>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</si>
  <si>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</si>
  <si>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</si>
  <si>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</si>
  <si>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</si>
  <si>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</si>
  <si>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</si>
  <si>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</si>
  <si>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</si>
  <si>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</si>
  <si>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</si>
  <si>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</si>
  <si>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</si>
  <si>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</si>
  <si>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</si>
  <si>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</si>
  <si>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</si>
  <si>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</si>
  <si>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</si>
  <si>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</si>
  <si>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</si>
  <si>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</si>
  <si>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</si>
  <si>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</si>
  <si>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</si>
  <si>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</si>
  <si>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</si>
  <si>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</si>
  <si>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</si>
  <si>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</si>
  <si>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</si>
  <si>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</si>
  <si>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</si>
  <si>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</si>
  <si>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</si>
  <si>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</si>
  <si>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</si>
  <si>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</si>
  <si>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</si>
  <si>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</si>
  <si>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</si>
  <si>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</si>
  <si>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</si>
  <si>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</si>
  <si>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</si>
  <si>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</si>
  <si>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</si>
  <si>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</si>
  <si>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</si>
  <si>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</si>
  <si>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</si>
  <si>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</si>
  <si>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</si>
  <si>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</si>
  <si>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</si>
  <si>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</si>
  <si>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</si>
  <si>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</si>
  <si>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</si>
  <si>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</si>
  <si>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</si>
  <si>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</si>
  <si>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</si>
  <si>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</si>
  <si>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</si>
  <si>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</si>
  <si>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</si>
  <si>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</si>
  <si>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</si>
  <si>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</si>
  <si>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</si>
  <si>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</si>
  <si>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</si>
  <si>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</si>
  <si>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</si>
  <si>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</si>
  <si>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</si>
  <si>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</si>
  <si>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</si>
  <si>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</si>
  <si>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</si>
  <si>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</si>
  <si>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</si>
  <si>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</si>
  <si>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</si>
  <si>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</si>
  <si>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</si>
  <si>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</si>
  <si>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</si>
  <si>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</si>
  <si>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</si>
  <si>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</si>
  <si>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</si>
  <si>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</si>
  <si>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</si>
  <si>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</si>
  <si>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</si>
  <si>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</si>
  <si>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</si>
  <si>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</si>
  <si>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</si>
  <si>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</si>
  <si>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</si>
  <si>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</si>
  <si>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</si>
  <si>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</si>
  <si>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</si>
  <si>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</si>
  <si>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</si>
  <si>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</si>
  <si>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</si>
  <si>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</si>
  <si>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</si>
  <si>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</si>
  <si>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</si>
  <si>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</si>
  <si>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</si>
  <si>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</si>
  <si>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</si>
  <si>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</si>
  <si>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</si>
  <si>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</si>
  <si>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</si>
  <si>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</si>
  <si>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</si>
  <si>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</si>
  <si>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</si>
  <si>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</si>
  <si>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</si>
  <si>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</si>
  <si>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</si>
  <si>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</si>
  <si>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</si>
  <si>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</si>
  <si>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</si>
  <si>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</si>
  <si>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</si>
  <si>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</si>
  <si>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</si>
  <si>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</si>
  <si>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</si>
  <si>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</si>
  <si>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</si>
  <si>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</si>
  <si>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</si>
  <si>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</si>
  <si>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</si>
  <si>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</si>
  <si>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</si>
  <si>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</si>
  <si>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</si>
  <si>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</si>
  <si>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</si>
  <si>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</si>
  <si>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</si>
  <si>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</si>
  <si>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</si>
  <si>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</si>
  <si>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</si>
  <si>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</si>
  <si>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</si>
  <si>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</si>
  <si>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</si>
  <si>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</si>
  <si>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</si>
  <si>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</si>
  <si>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</si>
  <si>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</si>
  <si>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</si>
  <si>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</si>
  <si>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</si>
  <si>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</si>
  <si>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</si>
  <si>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</si>
  <si>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</si>
  <si>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</si>
  <si>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</si>
  <si>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</si>
  <si>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</si>
  <si>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</si>
  <si>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</si>
  <si>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</si>
  <si>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</si>
  <si>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</si>
  <si>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</si>
  <si>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</si>
  <si>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</si>
  <si>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</si>
  <si>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</si>
  <si>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</si>
  <si>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</si>
  <si>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</si>
  <si>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</si>
  <si>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</si>
  <si>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</si>
  <si>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</si>
  <si>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</si>
  <si>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</si>
  <si>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</si>
  <si>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</si>
  <si>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</si>
  <si>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</si>
  <si>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</si>
  <si>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</si>
  <si>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</si>
  <si>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</si>
  <si>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</si>
  <si>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</si>
  <si>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</si>
  <si>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</si>
  <si>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</si>
  <si>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</si>
  <si>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</si>
  <si>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</si>
  <si>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</si>
  <si>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</si>
  <si>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</si>
  <si>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</si>
  <si>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</si>
  <si>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</si>
  <si>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</si>
  <si>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</si>
  <si>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</si>
  <si>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</si>
  <si>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</si>
  <si>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</si>
  <si>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</si>
  <si>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</si>
  <si>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</si>
  <si>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</si>
  <si>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</si>
  <si>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</si>
  <si>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</si>
  <si>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</si>
  <si>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</si>
  <si>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</si>
  <si>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</si>
  <si>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</si>
  <si>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</si>
  <si>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</si>
  <si>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</si>
  <si>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</si>
  <si>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</si>
  <si>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</si>
  <si>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</si>
  <si>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</si>
  <si>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</si>
  <si>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</si>
  <si>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</si>
  <si>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</si>
  <si>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</si>
  <si>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</si>
  <si>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</si>
  <si>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</si>
  <si>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</si>
  <si>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</si>
  <si>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</si>
  <si>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</si>
  <si>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</si>
  <si>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</si>
  <si>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</si>
  <si>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</si>
  <si>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</si>
  <si>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</si>
  <si>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</si>
  <si>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</si>
  <si>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</si>
  <si>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</si>
  <si>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</si>
  <si>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</si>
  <si>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</si>
  <si>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</si>
  <si>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</si>
  <si>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</si>
  <si>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</si>
  <si>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</si>
  <si>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</si>
  <si>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</si>
  <si>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</si>
  <si>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</si>
  <si>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</si>
  <si>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</si>
  <si>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</si>
  <si>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</si>
  <si>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</si>
  <si>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</si>
  <si>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</si>
  <si>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</si>
  <si>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</si>
  <si>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</si>
  <si>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</si>
  <si>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</si>
  <si>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</si>
  <si>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</si>
  <si>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</si>
  <si>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</si>
  <si>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</si>
  <si>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</si>
  <si>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</si>
  <si>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</si>
  <si>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</si>
  <si>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</si>
  <si>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</si>
  <si>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</si>
  <si>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</si>
  <si>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</si>
  <si>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</si>
  <si>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</si>
  <si>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</si>
  <si>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</si>
  <si>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</si>
  <si>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</si>
  <si>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</si>
  <si>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</si>
  <si>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</si>
  <si>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</si>
  <si>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</si>
  <si>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</si>
  <si>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</si>
  <si>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</si>
  <si>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</si>
  <si>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</si>
  <si>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</si>
  <si>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</si>
  <si>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</si>
  <si>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</si>
  <si>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</si>
  <si>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</si>
  <si>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</si>
  <si>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</si>
  <si>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</si>
  <si>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</si>
  <si>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</si>
  <si>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</si>
  <si>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</si>
  <si>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</si>
  <si>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</si>
  <si>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</si>
  <si>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</si>
  <si>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</si>
  <si>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</si>
  <si>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</si>
  <si>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</si>
  <si>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</si>
  <si>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</si>
  <si>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</si>
  <si>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</si>
  <si>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</si>
  <si>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</si>
  <si>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</si>
  <si>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</si>
  <si>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</si>
  <si>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</si>
  <si>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</si>
  <si>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</si>
  <si>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</si>
  <si>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</si>
  <si>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</si>
  <si>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</si>
  <si>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</si>
  <si>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</si>
  <si>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</si>
  <si>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</si>
  <si>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</si>
  <si>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</si>
  <si>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</si>
  <si>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</si>
  <si>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</si>
  <si>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</si>
  <si>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</si>
  <si>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</si>
  <si>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</si>
  <si>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</si>
  <si>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</si>
  <si>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</si>
  <si>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</si>
  <si>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</si>
  <si>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</si>
  <si>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</si>
  <si>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</si>
  <si>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</si>
  <si>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</si>
  <si>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</si>
  <si>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</si>
  <si>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</si>
  <si>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</si>
  <si>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</si>
  <si>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</si>
  <si>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</si>
  <si>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</si>
  <si>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</si>
  <si>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</si>
  <si>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</si>
  <si>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</si>
  <si>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</si>
  <si>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</si>
  <si>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</si>
  <si>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</si>
  <si>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</si>
  <si>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</si>
  <si>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</si>
  <si>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</si>
  <si>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</si>
  <si>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</si>
  <si>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</si>
  <si>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</si>
  <si>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</si>
  <si>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</si>
  <si>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</si>
  <si>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</si>
  <si>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</si>
  <si>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</si>
  <si>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</si>
  <si>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</si>
  <si>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</si>
  <si>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</si>
  <si>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</si>
  <si>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</si>
  <si>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</si>
  <si>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</si>
  <si>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</si>
  <si>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</si>
  <si>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</si>
  <si>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</si>
  <si>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</si>
  <si>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</si>
  <si>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</si>
  <si>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</si>
  <si>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</si>
  <si>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</si>
  <si>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</si>
  <si>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</si>
  <si>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</si>
  <si>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</si>
  <si>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</si>
  <si>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</si>
  <si>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</si>
  <si>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</si>
  <si>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</si>
  <si>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</si>
  <si>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</si>
  <si>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</si>
  <si>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</si>
  <si>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</si>
  <si>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</si>
  <si>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</si>
  <si>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</si>
  <si>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</si>
  <si>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</si>
  <si>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</si>
  <si>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</si>
  <si>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</si>
  <si>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</si>
  <si>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</si>
  <si>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</si>
  <si>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</si>
  <si>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</si>
  <si>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</si>
  <si>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</si>
  <si>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</si>
  <si>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</si>
  <si>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</si>
  <si>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</si>
  <si>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</si>
  <si>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</si>
  <si>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</si>
  <si>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</si>
  <si>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</si>
  <si>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</si>
  <si>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</si>
  <si>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</si>
  <si>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</si>
  <si>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</si>
  <si>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</si>
  <si>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</si>
  <si>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</si>
  <si>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</si>
  <si>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</si>
  <si>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</si>
  <si>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</si>
  <si>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</si>
  <si>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</si>
  <si>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</si>
  <si>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</si>
  <si>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</si>
  <si>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</si>
  <si>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</si>
  <si>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</si>
  <si>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</si>
  <si>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</si>
  <si>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</si>
  <si>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</si>
  <si>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</si>
  <si>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</si>
  <si>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</si>
  <si>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</si>
  <si>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</si>
  <si>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</si>
  <si>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</si>
  <si>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</si>
  <si>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</si>
  <si>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</si>
  <si>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</si>
  <si>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</si>
  <si>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</si>
  <si>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</si>
  <si>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</si>
  <si>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</si>
  <si>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</si>
  <si>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</si>
  <si>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</si>
  <si>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</si>
  <si>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</si>
  <si>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</si>
  <si>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</si>
  <si>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</si>
  <si>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</si>
  <si>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</si>
  <si>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</si>
  <si>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</si>
  <si>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</si>
  <si>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</si>
  <si>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</si>
  <si>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</si>
  <si>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</si>
  <si>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</si>
  <si>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</si>
  <si>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</si>
  <si>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</si>
  <si>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</si>
  <si>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</si>
  <si>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</si>
  <si>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</si>
  <si>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</si>
  <si>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</si>
  <si>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</si>
  <si>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</si>
  <si>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</si>
  <si>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</si>
  <si>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</si>
  <si>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</si>
  <si>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</si>
  <si>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</si>
  <si>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</si>
  <si>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</si>
  <si>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</si>
  <si>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</si>
  <si>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</si>
  <si>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</si>
  <si>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</si>
  <si>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</si>
  <si>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</si>
  <si>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</si>
  <si>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</si>
  <si>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</si>
  <si>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</si>
  <si>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</si>
  <si>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</si>
  <si>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</si>
  <si>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</si>
  <si>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</si>
  <si>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</si>
  <si>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</si>
  <si>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</si>
  <si>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</si>
  <si>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</si>
  <si>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</si>
  <si>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</si>
  <si>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</si>
  <si>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</si>
  <si>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</si>
  <si>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</si>
  <si>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</si>
  <si>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</si>
  <si>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</si>
  <si>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</si>
  <si>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</si>
  <si>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</si>
  <si>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</si>
  <si>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</si>
  <si>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</si>
  <si>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</si>
  <si>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</si>
  <si>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</si>
  <si>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</si>
  <si>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</si>
  <si>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</si>
  <si>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</si>
  <si>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</si>
  <si>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</si>
  <si>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</si>
  <si>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</si>
  <si>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</si>
  <si>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</si>
  <si>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</si>
  <si>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</si>
  <si>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</si>
  <si>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</si>
  <si>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</si>
  <si>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</si>
  <si>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</si>
  <si>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</si>
  <si>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</si>
  <si>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</si>
  <si>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</si>
  <si>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</si>
  <si>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</si>
  <si>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</si>
  <si>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</si>
  <si>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</si>
  <si>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</si>
  <si>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</si>
  <si>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</si>
  <si>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</si>
  <si>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</si>
  <si>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</si>
  <si>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</si>
  <si>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</si>
  <si>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</si>
  <si>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</si>
  <si>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</si>
  <si>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</si>
  <si>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</si>
  <si>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</si>
  <si>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</si>
  <si>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</si>
  <si>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</si>
  <si>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</si>
  <si>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</si>
  <si>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</si>
  <si>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</si>
  <si>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</si>
  <si>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</si>
  <si>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</si>
  <si>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</si>
  <si>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</si>
  <si>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</si>
  <si>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</si>
  <si>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</si>
  <si>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</si>
  <si>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</si>
  <si>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</si>
  <si>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</si>
  <si>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</si>
  <si>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</si>
  <si>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</si>
  <si>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</si>
  <si>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</si>
  <si>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</si>
  <si>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</si>
  <si>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</si>
  <si>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</si>
  <si>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</si>
  <si>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</si>
  <si>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</si>
  <si>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</si>
  <si>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</si>
  <si>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</si>
  <si>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</si>
  <si>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</si>
  <si>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</si>
  <si>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</si>
  <si>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</si>
  <si>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</si>
  <si>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</si>
  <si>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</si>
  <si>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</si>
  <si>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</si>
  <si>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</si>
  <si>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</si>
  <si>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</si>
  <si>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</si>
  <si>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</si>
  <si>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</si>
  <si>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</si>
  <si>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</si>
  <si>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</si>
  <si>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</si>
  <si>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</si>
  <si>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</si>
  <si>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</si>
  <si>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</si>
  <si>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</si>
  <si>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</si>
  <si>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</si>
  <si>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</si>
  <si>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</si>
  <si>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</si>
  <si>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</si>
  <si>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</si>
  <si>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</si>
  <si>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</si>
  <si>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</si>
  <si>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</si>
  <si>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</si>
  <si>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</si>
  <si>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</si>
  <si>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</si>
  <si>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</si>
  <si>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</si>
  <si>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</si>
  <si>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</si>
  <si>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</si>
  <si>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</si>
  <si>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</si>
  <si>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</si>
  <si>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</si>
  <si>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</si>
  <si>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</si>
  <si>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</si>
  <si>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</si>
  <si>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</si>
  <si>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</si>
  <si>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</si>
  <si>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</si>
  <si>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</si>
  <si>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</si>
  <si>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</si>
  <si>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</si>
  <si>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</si>
  <si>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</si>
  <si>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</si>
  <si>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</si>
  <si>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</si>
  <si>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</si>
  <si>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</si>
  <si>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</si>
  <si>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</si>
  <si>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</si>
  <si>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</si>
  <si>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</si>
  <si>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</si>
  <si>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</si>
  <si>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</si>
  <si>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</si>
  <si>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</si>
  <si>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</si>
  <si>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</si>
  <si>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</si>
  <si>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</si>
  <si>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</si>
  <si>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</si>
  <si>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</si>
  <si>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</si>
  <si>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</si>
  <si>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</si>
  <si>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</si>
  <si>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</si>
  <si>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</si>
  <si>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</si>
  <si>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</si>
  <si>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</si>
  <si>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</si>
  <si>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</si>
  <si>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</si>
  <si>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</si>
  <si>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</si>
  <si>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</si>
  <si>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</si>
  <si>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</si>
  <si>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</si>
  <si>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</si>
  <si>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</si>
  <si>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</si>
  <si>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</si>
  <si>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</si>
  <si>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</si>
  <si>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</si>
  <si>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</si>
  <si>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</si>
  <si>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</si>
  <si>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</si>
  <si>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</si>
  <si>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</si>
  <si>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</si>
  <si>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</si>
  <si>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</si>
  <si>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</si>
  <si>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</si>
  <si>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</si>
  <si>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</si>
  <si>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</si>
  <si>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</si>
  <si>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</si>
  <si>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</si>
  <si>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</si>
  <si>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</si>
  <si>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</si>
  <si>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</si>
  <si>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</si>
  <si>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</si>
  <si>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</si>
  <si>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</si>
  <si>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</si>
  <si>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</si>
  <si>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</si>
  <si>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</si>
  <si>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</si>
  <si>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</si>
  <si>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</si>
  <si>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</si>
  <si>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</si>
  <si>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</si>
  <si>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</si>
  <si>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</si>
  <si>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</si>
  <si>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</si>
  <si>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</si>
  <si>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</si>
  <si>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</si>
  <si>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</si>
  <si>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</si>
  <si>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</si>
  <si>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</si>
  <si>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</si>
  <si>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</si>
  <si>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</si>
  <si>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</si>
  <si>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</si>
  <si>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</si>
  <si>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</si>
  <si>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</si>
  <si>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</si>
  <si>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</si>
  <si>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</si>
  <si>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</si>
  <si>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</si>
  <si>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</si>
  <si>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</si>
  <si>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</si>
  <si>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</si>
  <si>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</si>
  <si>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</si>
  <si>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</si>
  <si>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</si>
  <si>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</si>
  <si>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</si>
  <si>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</si>
  <si>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</si>
  <si>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</si>
  <si>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</si>
  <si>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</si>
  <si>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</si>
  <si>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</si>
  <si>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</si>
  <si>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</si>
  <si>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</si>
  <si>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</si>
  <si>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</si>
  <si>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</si>
  <si>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</si>
  <si>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</si>
  <si>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</si>
  <si>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</si>
  <si>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</si>
  <si>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</si>
  <si>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</si>
  <si>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</si>
  <si>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</si>
  <si>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</si>
  <si>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</si>
  <si>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</si>
  <si>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</si>
  <si>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</si>
  <si>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</si>
  <si>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</si>
  <si>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</si>
  <si>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</si>
  <si>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</si>
  <si>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</si>
  <si>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</si>
  <si>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</si>
  <si>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</si>
  <si>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</si>
  <si>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</si>
  <si>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</si>
  <si>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</si>
  <si>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</si>
  <si>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</si>
  <si>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</si>
  <si>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</si>
  <si>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</si>
  <si>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</si>
  <si>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</si>
  <si>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</si>
  <si>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</si>
  <si>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</si>
  <si>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</si>
  <si>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</si>
  <si>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</si>
  <si>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</si>
  <si>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</si>
  <si>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</si>
  <si>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</si>
  <si>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</si>
  <si>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</si>
  <si>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</si>
  <si>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</si>
  <si>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</si>
  <si>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</si>
  <si>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</si>
  <si>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</si>
  <si>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</si>
  <si>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</si>
  <si>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</si>
  <si>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</si>
  <si>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</si>
  <si>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</si>
  <si>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</si>
  <si>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</si>
  <si>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</si>
  <si>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</si>
  <si>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</si>
  <si>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</si>
  <si>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</si>
  <si>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</si>
  <si>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</si>
  <si>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</si>
  <si>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</si>
  <si>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</si>
  <si>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</si>
  <si>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</si>
  <si>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</si>
  <si>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</si>
  <si>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</si>
  <si>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</si>
  <si>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</si>
  <si>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</si>
  <si>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</si>
  <si>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</si>
  <si>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</si>
  <si>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</si>
  <si>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</si>
  <si>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</si>
  <si>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</si>
  <si>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</si>
  <si>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</si>
  <si>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</si>
  <si>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</si>
  <si>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</si>
  <si>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</si>
  <si>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</si>
  <si>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</si>
  <si>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</si>
  <si>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</si>
  <si>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</si>
  <si>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</si>
  <si>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</si>
  <si>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</si>
  <si>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</si>
  <si>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</si>
  <si>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</si>
  <si>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</si>
  <si>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</si>
  <si>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</si>
  <si>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</si>
  <si>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</si>
  <si>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</si>
  <si>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</si>
  <si>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</si>
  <si>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</si>
  <si>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</si>
  <si>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</si>
  <si>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</si>
  <si>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</si>
  <si>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</si>
  <si>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</si>
  <si>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</si>
  <si>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</si>
  <si>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</si>
  <si>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</si>
  <si>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</si>
  <si>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</si>
  <si>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</si>
  <si>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</si>
  <si>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</si>
  <si>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</si>
  <si>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</si>
  <si>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</si>
  <si>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</si>
  <si>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</si>
  <si>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</si>
  <si>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</si>
  <si>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</si>
  <si>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</si>
  <si>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</si>
  <si>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</si>
  <si>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</si>
  <si>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</si>
  <si>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</si>
  <si>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</si>
  <si>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</si>
  <si>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</si>
  <si>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</si>
  <si>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</si>
  <si>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</si>
  <si>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</si>
  <si>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</si>
  <si>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</si>
  <si>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</si>
  <si>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</si>
  <si>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</si>
  <si>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</si>
  <si>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</si>
  <si>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</si>
  <si>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</si>
  <si>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</si>
  <si>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</si>
  <si>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</si>
  <si>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</si>
  <si>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</si>
  <si>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</si>
  <si>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</si>
  <si>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</si>
  <si>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</si>
  <si>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</si>
  <si>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</si>
  <si>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</si>
  <si>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</si>
  <si>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</si>
  <si>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</si>
  <si>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</si>
  <si>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</si>
  <si>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</si>
  <si>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</si>
  <si>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</si>
  <si>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</si>
  <si>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</si>
  <si>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</si>
  <si>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</si>
  <si>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</si>
  <si>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</si>
  <si>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</si>
  <si>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</si>
  <si>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</si>
  <si>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</si>
  <si>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</si>
  <si>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</si>
  <si>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</si>
  <si>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</si>
  <si>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</si>
  <si>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</si>
  <si>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</si>
  <si>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</si>
  <si>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</si>
  <si>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</si>
  <si>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</si>
  <si>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</si>
  <si>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</si>
  <si>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</si>
  <si>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</si>
  <si>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</si>
  <si>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</si>
  <si>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</si>
  <si>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</si>
  <si>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</si>
  <si>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</si>
  <si>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</si>
  <si>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</si>
  <si>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</si>
  <si>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</si>
  <si>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</si>
  <si>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</si>
  <si>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</si>
  <si>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</si>
  <si>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</si>
  <si>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</si>
  <si>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</si>
  <si>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</si>
  <si>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</si>
  <si>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</si>
  <si>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</si>
  <si>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</si>
  <si>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</si>
  <si>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</si>
  <si>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</si>
  <si>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</si>
  <si>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</si>
  <si>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</si>
  <si>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</si>
  <si>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</si>
  <si>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</si>
  <si>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</si>
  <si>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</si>
  <si>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</si>
  <si>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</si>
  <si>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</si>
  <si>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</si>
  <si>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</si>
  <si>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</si>
  <si>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</si>
  <si>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</si>
  <si>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</si>
  <si>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</si>
  <si>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</si>
  <si>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</si>
  <si>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</si>
  <si>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</si>
  <si>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</si>
  <si>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</si>
  <si>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</si>
  <si>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</si>
  <si>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</si>
  <si>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</si>
  <si>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</si>
  <si>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</si>
  <si>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</si>
  <si>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</si>
  <si>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</si>
  <si>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</si>
  <si>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</si>
  <si>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</si>
  <si>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</si>
  <si>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</si>
  <si>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</si>
  <si>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</si>
  <si>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</si>
  <si>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</si>
  <si>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</si>
  <si>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</si>
  <si>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</si>
  <si>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</si>
  <si>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</si>
  <si>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</si>
  <si>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</si>
  <si>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</si>
  <si>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</si>
  <si>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</si>
  <si>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</si>
  <si>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</si>
  <si>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</si>
  <si>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</si>
  <si>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</si>
  <si>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</si>
  <si>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</si>
  <si>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</si>
  <si>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</si>
  <si>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</si>
  <si>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</si>
  <si>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</si>
  <si>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</si>
  <si>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</si>
  <si>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</si>
  <si>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</si>
  <si>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</si>
  <si>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</si>
  <si>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</si>
  <si>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</si>
  <si>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</si>
  <si>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</si>
  <si>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</si>
  <si>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</si>
  <si>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</si>
  <si>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</si>
  <si>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</si>
  <si>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</si>
  <si>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</si>
  <si>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</si>
  <si>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</si>
  <si>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</si>
  <si>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</si>
  <si>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</si>
  <si>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</si>
  <si>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</si>
  <si>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</si>
  <si>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</si>
  <si>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</si>
  <si>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</si>
  <si>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</si>
  <si>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</si>
  <si>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</si>
  <si>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</si>
  <si>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</si>
  <si>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</si>
  <si>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</si>
  <si>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</si>
  <si>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</si>
  <si>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</si>
  <si>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</si>
  <si>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</si>
  <si>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</si>
  <si>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</si>
  <si>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</si>
  <si>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</si>
  <si>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</si>
  <si>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</si>
  <si>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</si>
  <si>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</si>
  <si>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</si>
  <si>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</si>
  <si>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</si>
  <si>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</si>
  <si>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</si>
  <si>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</si>
  <si>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</si>
  <si>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</si>
  <si>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</si>
  <si>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</si>
  <si>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</si>
  <si>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</si>
  <si>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</si>
  <si>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</si>
  <si>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</si>
  <si>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</si>
  <si>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</si>
  <si>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</si>
  <si>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</si>
  <si>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</si>
  <si>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</si>
  <si>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</si>
  <si>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</si>
  <si>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</si>
  <si>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</si>
  <si>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</si>
  <si>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</si>
  <si>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</si>
  <si>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</si>
  <si>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</si>
  <si>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</si>
  <si>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</si>
  <si>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</si>
  <si>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</si>
  <si>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</si>
  <si>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</si>
  <si>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</si>
  <si>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</si>
  <si>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</si>
  <si>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</si>
  <si>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</si>
  <si>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</si>
  <si>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</si>
  <si>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</si>
  <si>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</si>
  <si>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</si>
  <si>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</si>
  <si>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</si>
  <si>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</si>
  <si>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</si>
  <si>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</si>
  <si>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</si>
  <si>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</si>
  <si>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</si>
  <si>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</si>
  <si>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</si>
  <si>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</si>
  <si>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</si>
  <si>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</si>
  <si>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</si>
  <si>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</si>
  <si>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</si>
  <si>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</si>
  <si>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</si>
  <si>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</si>
  <si>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</si>
  <si>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</si>
  <si>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</si>
  <si>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</si>
  <si>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</si>
  <si>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</si>
  <si>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</si>
  <si>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</si>
  <si>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</si>
  <si>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</si>
  <si>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</si>
  <si>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</si>
  <si>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</si>
  <si>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</si>
  <si>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</si>
  <si>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</si>
  <si>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</si>
  <si>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</si>
  <si>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</si>
  <si>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</si>
  <si>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</si>
  <si>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</si>
  <si>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</si>
  <si>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</si>
  <si>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</si>
  <si>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</si>
  <si>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</si>
  <si>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</si>
  <si>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</si>
  <si>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</si>
  <si>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</si>
  <si>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</si>
  <si>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</si>
  <si>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</si>
  <si>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</si>
  <si>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</si>
  <si>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</si>
  <si>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</si>
  <si>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</si>
  <si>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</si>
  <si>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</si>
  <si>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</si>
  <si>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</si>
  <si>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</si>
  <si>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</si>
  <si>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</si>
  <si>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</si>
  <si>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</si>
  <si>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</si>
  <si>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</si>
  <si>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</si>
  <si>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</si>
  <si>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</si>
  <si>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</si>
  <si>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</si>
  <si>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</si>
  <si>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</si>
  <si>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</si>
  <si>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</si>
  <si>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</si>
  <si>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</si>
  <si>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</si>
  <si>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</si>
  <si>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</si>
  <si>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</si>
  <si>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</si>
  <si>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</si>
  <si>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</si>
  <si>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</si>
  <si>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</si>
  <si>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</si>
  <si>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</si>
  <si>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</si>
  <si>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</si>
  <si>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</si>
  <si>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</si>
  <si>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</si>
  <si>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</si>
  <si>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</si>
  <si>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</si>
  <si>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</si>
  <si>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</si>
  <si>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</si>
  <si>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</si>
  <si>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</si>
  <si>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</si>
  <si>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</si>
  <si>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</si>
  <si>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</si>
  <si>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</si>
  <si>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</si>
  <si>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</si>
  <si>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</si>
  <si>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</si>
  <si>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</si>
  <si>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</si>
  <si>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</si>
  <si>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</si>
  <si>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</si>
  <si>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</si>
  <si>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</si>
  <si>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</si>
  <si>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</si>
  <si>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</si>
  <si>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</si>
  <si>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</si>
  <si>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</si>
  <si>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</si>
  <si>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</si>
  <si>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</si>
  <si>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</si>
  <si>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</si>
  <si>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</si>
  <si>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</si>
  <si>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</si>
  <si>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</si>
  <si>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</si>
  <si>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</si>
  <si>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</si>
  <si>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</si>
  <si>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</si>
  <si>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</si>
  <si>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</si>
  <si>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</si>
  <si>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</si>
  <si>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</si>
  <si>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</si>
  <si>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</si>
  <si>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</si>
  <si>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</si>
  <si>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</si>
  <si>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</si>
  <si>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</si>
  <si>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</si>
  <si>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</si>
  <si>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</si>
  <si>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</si>
  <si>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</si>
  <si>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</si>
  <si>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</si>
  <si>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</si>
  <si>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</si>
  <si>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</si>
  <si>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</si>
  <si>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</si>
  <si>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</si>
  <si>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</si>
  <si>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</si>
  <si>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</si>
  <si>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</si>
  <si>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</si>
  <si>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</si>
  <si>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</si>
  <si>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</si>
  <si>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</si>
  <si>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</si>
  <si>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</si>
  <si>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</si>
  <si>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</si>
  <si>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</si>
  <si>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</si>
  <si>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</si>
  <si>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</si>
  <si>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</si>
  <si>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</si>
  <si>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</si>
  <si>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</si>
  <si>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</si>
  <si>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</si>
  <si>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</si>
  <si>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</si>
  <si>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</si>
  <si>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</si>
  <si>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</si>
  <si>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</si>
  <si>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</si>
  <si>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</si>
  <si>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</si>
  <si>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</si>
  <si>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</si>
  <si>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</si>
  <si>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</si>
  <si>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</si>
  <si>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</si>
  <si>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</si>
  <si>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</si>
  <si>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</si>
  <si>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</si>
  <si>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</si>
  <si>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</si>
  <si>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</si>
  <si>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</si>
  <si>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</si>
  <si>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</si>
  <si>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</si>
  <si>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</si>
  <si>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</si>
  <si>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</si>
  <si>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</si>
  <si>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</si>
  <si>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</si>
  <si>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</si>
  <si>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</si>
  <si>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</si>
  <si>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</si>
  <si>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</si>
  <si>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</si>
  <si>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</si>
  <si>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</si>
  <si>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</si>
  <si>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</si>
  <si>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</si>
  <si>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</si>
  <si>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</si>
  <si>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</si>
  <si>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</si>
  <si>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</si>
  <si>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</si>
  <si>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</si>
  <si>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</si>
  <si>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</si>
  <si>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</si>
  <si>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</si>
  <si>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</si>
  <si>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</si>
  <si>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</si>
  <si>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</si>
  <si>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</si>
  <si>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</si>
  <si>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</si>
  <si>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</si>
  <si>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</si>
  <si>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</si>
  <si>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</si>
  <si>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</si>
  <si>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</si>
  <si>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</si>
  <si>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</si>
  <si>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</si>
  <si>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</si>
  <si>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</si>
  <si>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</si>
  <si>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</si>
  <si>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</si>
  <si>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</si>
  <si>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</si>
  <si>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</si>
  <si>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</si>
  <si>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</si>
  <si>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</si>
  <si>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</si>
  <si>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</si>
  <si>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</si>
  <si>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</si>
  <si>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</si>
  <si>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</si>
  <si>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</si>
  <si>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</si>
  <si>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</si>
  <si>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</si>
  <si>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</si>
  <si>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</si>
  <si>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</si>
  <si>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</si>
  <si>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</si>
  <si>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</si>
  <si>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</si>
  <si>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</si>
  <si>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</si>
  <si>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</si>
  <si>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</si>
  <si>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</si>
  <si>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</si>
  <si>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</si>
  <si>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</si>
  <si>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</si>
  <si>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</si>
  <si>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</si>
  <si>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</si>
  <si>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</si>
  <si>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</si>
  <si>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</si>
  <si>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</si>
  <si>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</si>
  <si>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</si>
  <si>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</si>
  <si>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</si>
  <si>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</si>
  <si>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</si>
  <si>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</si>
  <si>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</si>
  <si>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</si>
  <si>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</si>
  <si>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</si>
  <si>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</si>
  <si>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</si>
  <si>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</si>
  <si>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</si>
  <si>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</si>
  <si>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</si>
  <si>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</si>
  <si>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</si>
  <si>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</si>
  <si>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</si>
  <si>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</si>
  <si>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</si>
  <si>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</si>
  <si>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</si>
  <si>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</si>
  <si>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</si>
  <si>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</si>
  <si>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</si>
  <si>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</si>
  <si>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</si>
  <si>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</si>
  <si>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</si>
  <si>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</si>
  <si>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</si>
  <si>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</si>
  <si>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</si>
  <si>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</si>
  <si>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</si>
  <si>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</si>
  <si>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</si>
  <si>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</si>
  <si>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</si>
  <si>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</si>
  <si>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</si>
  <si>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</si>
  <si>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</si>
  <si>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</si>
  <si>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</si>
  <si>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</si>
  <si>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</si>
  <si>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</si>
  <si>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</si>
  <si>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</si>
  <si>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</si>
  <si>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</si>
  <si>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</si>
  <si>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</si>
  <si>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</si>
  <si>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</si>
  <si>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</si>
  <si>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</si>
  <si>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</si>
  <si>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</si>
  <si>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</si>
  <si>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</si>
  <si>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</si>
  <si>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</si>
  <si>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</si>
  <si>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</si>
  <si>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</si>
  <si>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</si>
  <si>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</si>
  <si>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</si>
  <si>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</si>
  <si>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</si>
  <si>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</si>
  <si>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</si>
  <si>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</si>
  <si>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</si>
  <si>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</si>
  <si>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</si>
  <si>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</si>
  <si>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</si>
  <si>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</si>
  <si>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</si>
  <si>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</si>
  <si>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</si>
  <si>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</si>
  <si>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</si>
  <si>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</si>
  <si>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</si>
  <si>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</si>
  <si>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</si>
  <si>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</si>
  <si>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</si>
  <si>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</si>
  <si>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</si>
  <si>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</si>
  <si>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</si>
  <si>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</si>
  <si>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</si>
  <si>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</si>
  <si>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</si>
  <si>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</si>
  <si>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</si>
  <si>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</si>
  <si>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</si>
  <si>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</si>
  <si>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</si>
  <si>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</si>
  <si>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</si>
  <si>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</si>
  <si>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</si>
  <si>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</si>
  <si>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</si>
  <si>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</si>
  <si>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</si>
  <si>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</si>
  <si>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</si>
  <si>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</si>
  <si>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</si>
  <si>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</si>
  <si>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</si>
  <si>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</si>
  <si>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</si>
  <si>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</si>
  <si>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</si>
  <si>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</si>
  <si>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</si>
  <si>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</si>
  <si>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</si>
  <si>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</si>
  <si>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</si>
  <si>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</si>
  <si>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</si>
  <si>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</si>
  <si>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</si>
  <si>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</si>
  <si>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</si>
  <si>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</si>
  <si>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</si>
  <si>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</si>
  <si>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</si>
  <si>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</si>
  <si>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</si>
  <si>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</si>
  <si>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</si>
  <si>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</si>
  <si>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</si>
  <si>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</si>
  <si>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</si>
  <si>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</si>
  <si>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</si>
  <si>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</si>
  <si>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</si>
  <si>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</si>
  <si>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</si>
  <si>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</si>
  <si>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</si>
  <si>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</si>
  <si>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</si>
  <si>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</si>
  <si>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</si>
  <si>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</si>
  <si>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</si>
  <si>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</si>
  <si>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</si>
  <si>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</si>
  <si>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</si>
  <si>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</si>
  <si>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</si>
  <si>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</si>
  <si>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</si>
  <si>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</si>
  <si>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</si>
  <si>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</si>
  <si>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</si>
  <si>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</si>
  <si>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</si>
  <si>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</si>
  <si>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</si>
  <si>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</si>
  <si>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</si>
  <si>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</si>
  <si>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</si>
  <si>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</si>
  <si>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</si>
  <si>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</si>
  <si>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</si>
  <si>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</si>
  <si>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</si>
  <si>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</si>
  <si>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</si>
  <si>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</si>
  <si>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</si>
  <si>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</si>
  <si>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</si>
  <si>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</si>
  <si>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</si>
  <si>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</si>
  <si>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</si>
  <si>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</si>
  <si>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</si>
  <si>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</si>
  <si>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</si>
  <si>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</si>
  <si>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</si>
  <si>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</si>
  <si>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</si>
  <si>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</si>
  <si>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</si>
  <si>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</si>
  <si>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</si>
  <si>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</si>
  <si>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</si>
  <si>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</si>
  <si>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</si>
  <si>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</si>
  <si>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</si>
  <si>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</si>
  <si>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</si>
  <si>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</si>
  <si>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</si>
  <si>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</si>
  <si>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</si>
  <si>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</si>
  <si>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</si>
  <si>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</si>
  <si>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</si>
  <si>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</si>
  <si>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</si>
  <si>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</si>
  <si>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</si>
  <si>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</si>
  <si>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</si>
  <si>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</si>
  <si>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</si>
  <si>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</si>
  <si>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</si>
  <si>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</si>
  <si>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</si>
  <si>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</si>
  <si>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</si>
  <si>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</si>
  <si>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</si>
  <si>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</si>
  <si>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</si>
  <si>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</si>
  <si>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</si>
  <si>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</si>
  <si>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</si>
  <si>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</si>
  <si>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</si>
  <si>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</si>
  <si>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</si>
  <si>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</si>
  <si>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</si>
  <si>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</si>
  <si>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</si>
  <si>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</si>
  <si>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</si>
  <si>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</si>
  <si>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</si>
  <si>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</si>
  <si>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</si>
  <si>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</si>
  <si>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</si>
  <si>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</si>
  <si>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</si>
  <si>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</si>
  <si>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</si>
  <si>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</si>
  <si>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</si>
  <si>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</si>
  <si>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</si>
  <si>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</si>
  <si>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</si>
  <si>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</si>
  <si>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</si>
  <si>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</si>
  <si>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</si>
  <si>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</si>
  <si>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</si>
  <si>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</si>
  <si>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</si>
  <si>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</si>
  <si>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</si>
  <si>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</si>
  <si>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</si>
  <si>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</si>
  <si>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</si>
  <si>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</si>
  <si>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</si>
  <si>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</si>
  <si>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</si>
  <si>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</si>
  <si>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</si>
  <si>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</si>
  <si>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</si>
  <si>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</si>
  <si>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</si>
  <si>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</si>
  <si>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</si>
  <si>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</si>
  <si>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</si>
  <si>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</si>
  <si>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</si>
  <si>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</si>
  <si>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</si>
  <si>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</si>
  <si>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</si>
  <si>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</si>
  <si>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</si>
  <si>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</si>
  <si>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</si>
  <si>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</si>
  <si>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</si>
  <si>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</si>
  <si>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</si>
  <si>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</si>
  <si>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</si>
  <si>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</si>
  <si>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</si>
  <si>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</si>
  <si>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</si>
  <si>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</si>
  <si>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</si>
  <si>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</si>
  <si>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</si>
  <si>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</si>
  <si>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</si>
  <si>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</si>
  <si>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</si>
  <si>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</si>
  <si>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</si>
  <si>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</si>
  <si>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</si>
  <si>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</si>
  <si>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</si>
  <si>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</si>
  <si>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</si>
  <si>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</si>
  <si>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</si>
  <si>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</si>
  <si>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</si>
  <si>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</si>
  <si>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</si>
  <si>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</si>
  <si>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</si>
  <si>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</si>
  <si>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</si>
  <si>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</si>
  <si>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</si>
  <si>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</si>
  <si>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</si>
  <si>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</si>
  <si>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</si>
  <si>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</si>
  <si>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</si>
  <si>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</si>
  <si>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</si>
  <si>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</si>
  <si>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</si>
  <si>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</si>
  <si>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</si>
  <si>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</si>
  <si>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</si>
  <si>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</si>
  <si>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</si>
  <si>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</si>
  <si>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</si>
  <si>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</si>
  <si>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</si>
  <si>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</si>
  <si>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</si>
  <si>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</si>
  <si>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</si>
  <si>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</si>
  <si>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</si>
  <si>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</si>
  <si>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</si>
  <si>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</si>
  <si>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</si>
  <si>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</si>
  <si>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</si>
  <si>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</si>
  <si>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</si>
  <si>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</si>
  <si>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</si>
  <si>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</si>
  <si>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</si>
  <si>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</si>
  <si>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</si>
  <si>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</si>
  <si>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</si>
  <si>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</si>
  <si>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</si>
  <si>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</si>
  <si>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</si>
  <si>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</si>
  <si>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</si>
  <si>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</si>
  <si>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</si>
  <si>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</si>
  <si>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</si>
  <si>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</si>
  <si>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</si>
  <si>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</si>
  <si>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</si>
  <si>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</si>
  <si>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</si>
  <si>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</si>
  <si>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</si>
  <si>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</si>
  <si>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</si>
  <si>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</si>
  <si>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</si>
  <si>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</si>
  <si>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</si>
  <si>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</si>
  <si>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</si>
  <si>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</si>
  <si>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</si>
  <si>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</si>
  <si>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</si>
  <si>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</si>
  <si>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</si>
  <si>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</si>
  <si>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</si>
  <si>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</si>
  <si>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</si>
  <si>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</si>
  <si>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</si>
  <si>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</si>
  <si>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</si>
  <si>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</si>
  <si>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</si>
  <si>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</si>
  <si>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</si>
  <si>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</si>
  <si>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</si>
  <si>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</si>
  <si>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</si>
  <si>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</si>
  <si>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</si>
  <si>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</si>
  <si>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</si>
  <si>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</si>
  <si>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</si>
  <si>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</si>
  <si>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</si>
  <si>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</si>
  <si>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</si>
  <si>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</si>
  <si>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</si>
  <si>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</si>
  <si>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</si>
  <si>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</si>
  <si>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</si>
  <si>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</si>
  <si>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</si>
  <si>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</si>
  <si>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</si>
  <si>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</si>
  <si>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</si>
  <si>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</si>
  <si>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</si>
  <si>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</si>
  <si>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</si>
  <si>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</si>
  <si>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</si>
  <si>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</si>
  <si>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</si>
  <si>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</si>
  <si>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</si>
  <si>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</si>
  <si>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</si>
  <si>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</si>
  <si>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</si>
  <si>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</si>
  <si>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</si>
  <si>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</si>
  <si>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</si>
  <si>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</si>
  <si>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</si>
  <si>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</si>
  <si>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</si>
  <si>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</si>
  <si>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</si>
  <si>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</si>
  <si>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</si>
  <si>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</si>
  <si>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</si>
  <si>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</si>
  <si>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</si>
  <si>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</si>
  <si>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</si>
  <si>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</si>
  <si>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</si>
  <si>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</si>
  <si>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</si>
  <si>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</si>
  <si>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</si>
  <si>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</si>
  <si>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</si>
  <si>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</si>
  <si>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</si>
  <si>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</si>
  <si>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</si>
  <si>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</si>
  <si>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</si>
  <si>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</si>
  <si>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</si>
  <si>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</si>
  <si>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</si>
  <si>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</si>
  <si>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</si>
  <si>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</si>
  <si>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</si>
  <si>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</si>
  <si>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</si>
  <si>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</si>
  <si>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</si>
  <si>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</si>
  <si>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</si>
  <si>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</si>
  <si>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</si>
  <si>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</si>
  <si>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</si>
  <si>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</si>
  <si>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</si>
  <si>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</si>
  <si>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</si>
  <si>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</si>
  <si>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</si>
  <si>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</si>
  <si>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</si>
  <si>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</si>
  <si>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</si>
  <si>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</si>
  <si>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</si>
  <si>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</si>
  <si>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</si>
  <si>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</si>
  <si>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</si>
  <si>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</si>
  <si>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</si>
  <si>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</si>
  <si>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</si>
  <si>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</si>
  <si>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</si>
  <si>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</si>
  <si>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</si>
  <si>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</si>
  <si>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</si>
  <si>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</si>
  <si>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</si>
  <si>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</si>
  <si>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</si>
  <si>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</si>
  <si>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</si>
  <si>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</si>
  <si>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</si>
  <si>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</si>
  <si>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</si>
  <si>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</si>
  <si>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</si>
  <si>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</si>
  <si>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</si>
  <si>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</si>
  <si>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</si>
  <si>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</si>
  <si>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</si>
  <si>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</si>
  <si>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</si>
  <si>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</si>
  <si>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</si>
  <si>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</si>
  <si>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</si>
  <si>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</si>
  <si>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</si>
  <si>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</si>
  <si>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</si>
  <si>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</si>
  <si>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</si>
  <si>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</si>
  <si>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</si>
  <si>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</si>
  <si>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</si>
  <si>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</si>
  <si>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</si>
  <si>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</si>
  <si>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</si>
  <si>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</si>
  <si>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</si>
  <si>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</si>
  <si>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</si>
  <si>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</si>
  <si>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</si>
  <si>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</si>
  <si>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</si>
  <si>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</si>
  <si>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</si>
  <si>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</si>
  <si>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</si>
  <si>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</si>
  <si>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</si>
  <si>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</si>
  <si>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</si>
  <si>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</si>
  <si>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</si>
  <si>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</si>
  <si>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</si>
  <si>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</si>
  <si>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</si>
  <si>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</si>
  <si>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</si>
  <si>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</si>
  <si>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</si>
  <si>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</si>
  <si>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</si>
  <si>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</si>
  <si>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</si>
  <si>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</si>
  <si>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</si>
  <si>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</si>
  <si>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</si>
  <si>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</si>
  <si>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</si>
  <si>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</si>
  <si>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</si>
  <si>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</si>
  <si>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</si>
  <si>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</si>
  <si>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</si>
  <si>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</si>
  <si>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</si>
  <si>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</si>
  <si>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</si>
  <si>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</si>
  <si>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</si>
  <si>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</si>
  <si>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</si>
  <si>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</si>
  <si>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</si>
  <si>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</si>
  <si>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</si>
  <si>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</si>
  <si>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</si>
  <si>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</si>
  <si>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</si>
  <si>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</si>
  <si>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</si>
  <si>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</si>
  <si>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</si>
  <si>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</si>
  <si>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</si>
  <si>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</si>
  <si>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</si>
  <si>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</si>
  <si>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</si>
  <si>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</si>
  <si>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</si>
  <si>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</si>
  <si>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</si>
  <si>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</si>
  <si>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</si>
  <si>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</si>
  <si>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</si>
  <si>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</si>
  <si>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</si>
  <si>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</si>
  <si>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</si>
  <si>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</si>
  <si>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</si>
  <si>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</si>
  <si>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</si>
  <si>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</si>
  <si>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</si>
  <si>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</si>
  <si>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</si>
  <si>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</si>
  <si>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</si>
  <si>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</si>
  <si>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</si>
  <si>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</si>
  <si>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</si>
  <si>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</si>
  <si>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</si>
  <si>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</si>
  <si>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</si>
  <si>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</si>
  <si>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</si>
  <si>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</si>
  <si>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</si>
  <si>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</si>
  <si>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</si>
  <si>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</si>
  <si>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</si>
  <si>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</si>
  <si>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</si>
  <si>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</si>
  <si>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</si>
  <si>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</si>
  <si>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</si>
  <si>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</si>
  <si>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</si>
  <si>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</si>
  <si>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</si>
  <si>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</si>
  <si>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</si>
  <si>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</si>
  <si>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</si>
  <si>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</si>
  <si>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</si>
  <si>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</si>
  <si>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</si>
  <si>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</si>
  <si>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</si>
  <si>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</si>
  <si>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</si>
  <si>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</si>
  <si>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</si>
  <si>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</si>
  <si>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</si>
  <si>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</si>
  <si>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</si>
  <si>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</si>
  <si>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</si>
  <si>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</si>
  <si>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</si>
  <si>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</si>
  <si>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</si>
  <si>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</si>
  <si>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</si>
  <si>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</si>
  <si>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</si>
  <si>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</si>
  <si>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</si>
  <si>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</si>
  <si>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</si>
  <si>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</si>
  <si>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</si>
  <si>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</si>
  <si>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</si>
  <si>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</si>
  <si>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</si>
  <si>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</si>
  <si>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</si>
  <si>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</si>
  <si>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</si>
  <si>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</si>
  <si>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</si>
  <si>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</si>
  <si>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</si>
  <si>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</si>
  <si>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</si>
  <si>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</si>
  <si>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</si>
  <si>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</si>
  <si>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</si>
  <si>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</si>
  <si>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</si>
  <si>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</si>
  <si>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</si>
  <si>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</si>
  <si>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</si>
  <si>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</si>
  <si>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</si>
  <si>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</si>
  <si>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</si>
  <si>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</si>
  <si>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</si>
  <si>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</si>
  <si>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</si>
  <si>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</si>
  <si>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</si>
  <si>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</si>
  <si>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</si>
  <si>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</si>
  <si>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</si>
  <si>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</si>
  <si>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</si>
  <si>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</si>
  <si>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</si>
  <si>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</si>
  <si>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</si>
  <si>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</si>
  <si>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</si>
  <si>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</si>
  <si>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</si>
  <si>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</si>
  <si>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</si>
  <si>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</si>
  <si>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</si>
  <si>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</si>
  <si>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</si>
  <si>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</si>
  <si>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</si>
  <si>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</si>
  <si>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</si>
  <si>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</si>
  <si>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</si>
  <si>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</si>
  <si>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</si>
  <si>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</si>
  <si>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</si>
  <si>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</si>
  <si>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</si>
  <si>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</si>
  <si>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</si>
  <si>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</si>
  <si>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</si>
  <si>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</si>
  <si>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</si>
  <si>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</si>
  <si>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</si>
  <si>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</si>
  <si>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</si>
  <si>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</si>
  <si>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</si>
  <si>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</si>
  <si>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</si>
  <si>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</si>
  <si>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</si>
  <si>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</si>
  <si>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</si>
  <si>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</si>
  <si>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</si>
  <si>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</si>
  <si>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</si>
  <si>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</si>
  <si>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</si>
  <si>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</si>
  <si>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</si>
  <si>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</si>
  <si>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</si>
  <si>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</si>
  <si>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</si>
  <si>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</si>
  <si>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</si>
  <si>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</si>
  <si>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</si>
  <si>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</si>
  <si>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</si>
  <si>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</si>
  <si>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</si>
  <si>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</si>
  <si>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</si>
  <si>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</si>
  <si>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</si>
  <si>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</si>
  <si>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</si>
  <si>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</si>
  <si>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</si>
  <si>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</si>
  <si>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</si>
  <si>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</si>
  <si>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</si>
  <si>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</si>
  <si>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</si>
  <si>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</si>
  <si>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</si>
  <si>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</si>
  <si>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</si>
  <si>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</si>
  <si>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</si>
  <si>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</si>
  <si>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</si>
  <si>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</si>
  <si>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</si>
  <si>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</si>
  <si>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</si>
  <si>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</si>
  <si>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</si>
  <si>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</si>
  <si>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</si>
  <si>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</si>
  <si>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</si>
  <si>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</si>
  <si>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</si>
  <si>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</si>
  <si>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</si>
  <si>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</si>
  <si>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</si>
  <si>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</si>
  <si>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</si>
  <si>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</si>
  <si>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</si>
  <si>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</si>
  <si>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</si>
  <si>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</si>
  <si>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</si>
  <si>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</si>
  <si>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</si>
  <si>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</si>
  <si>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</si>
  <si>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</si>
  <si>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</si>
  <si>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</si>
  <si>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</si>
  <si>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</si>
  <si>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</si>
  <si>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</si>
  <si>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</si>
  <si>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</si>
  <si>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</si>
  <si>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</si>
  <si>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</si>
  <si>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</si>
  <si>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</si>
  <si>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</si>
  <si>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</si>
  <si>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</si>
  <si>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</si>
  <si>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</si>
  <si>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</si>
  <si>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</si>
  <si>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</si>
  <si>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</si>
  <si>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</si>
  <si>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</si>
  <si>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</si>
  <si>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</si>
  <si>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</si>
  <si>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</si>
  <si>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</si>
  <si>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</si>
  <si>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</si>
  <si>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</si>
  <si>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</si>
  <si>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</si>
  <si>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</si>
  <si>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</si>
  <si>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</si>
  <si>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</si>
  <si>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</si>
  <si>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</si>
  <si>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</si>
  <si>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</si>
  <si>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</si>
  <si>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</si>
  <si>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</si>
  <si>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</si>
  <si>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</si>
  <si>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</si>
  <si>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</si>
  <si>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</si>
  <si>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</si>
  <si>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</si>
  <si>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</si>
  <si>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</si>
  <si>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</si>
  <si>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</si>
  <si>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</si>
  <si>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</si>
  <si>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</si>
  <si>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</si>
  <si>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</si>
  <si>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</si>
  <si>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</si>
  <si>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</si>
  <si>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</si>
  <si>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</si>
  <si>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</si>
  <si>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</si>
  <si>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</si>
  <si>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</si>
  <si>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</si>
  <si>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</si>
  <si>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</si>
  <si>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</si>
  <si>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</si>
  <si>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</si>
  <si>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</si>
  <si>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</si>
  <si>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</si>
  <si>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</si>
  <si>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</si>
  <si>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</si>
  <si>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</si>
  <si>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</si>
  <si>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</si>
  <si>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</si>
  <si>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</si>
  <si>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</si>
  <si>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</si>
  <si>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</si>
  <si>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</si>
  <si>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</si>
  <si>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</si>
  <si>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</si>
  <si>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</si>
  <si>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</si>
  <si>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</si>
  <si>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</si>
  <si>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</si>
  <si>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</si>
  <si>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</si>
  <si>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</si>
  <si>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</si>
  <si>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</si>
  <si>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</si>
  <si>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</si>
  <si>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</si>
  <si>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</si>
  <si>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</si>
  <si>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</si>
  <si>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</si>
  <si>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</si>
  <si>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</si>
  <si>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</si>
  <si>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</si>
  <si>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</si>
  <si>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</si>
  <si>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</si>
  <si>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</si>
  <si>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</si>
  <si>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</si>
  <si>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</si>
  <si>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</si>
  <si>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</si>
  <si>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</si>
  <si>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</si>
  <si>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</si>
  <si>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</si>
  <si>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</si>
  <si>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</si>
  <si>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</si>
  <si>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</si>
  <si>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</si>
  <si>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</si>
  <si>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</si>
  <si>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</si>
  <si>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</si>
  <si>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</si>
  <si>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</si>
  <si>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</si>
  <si>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</si>
  <si>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</si>
  <si>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</si>
  <si>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</si>
  <si>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</si>
  <si>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</si>
  <si>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</si>
  <si>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</si>
  <si>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</si>
  <si>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</si>
  <si>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</si>
  <si>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</si>
  <si>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</si>
  <si>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</si>
  <si>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</si>
  <si>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</si>
  <si>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</si>
  <si>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</si>
  <si>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</si>
  <si>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</si>
  <si>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</si>
  <si>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</si>
  <si>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</si>
  <si>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</si>
  <si>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</si>
  <si>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</si>
  <si>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</si>
  <si>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</si>
  <si>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</si>
  <si>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</si>
  <si>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</si>
  <si>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</si>
  <si>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</si>
  <si>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</si>
  <si>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</si>
  <si>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</si>
  <si>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</si>
  <si>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</si>
  <si>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</si>
  <si>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</si>
  <si>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</si>
  <si>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</si>
  <si>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</si>
  <si>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</si>
  <si>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</si>
  <si>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</si>
  <si>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</si>
  <si>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</si>
  <si>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</si>
  <si>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</si>
  <si>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</si>
  <si>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</si>
  <si>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</si>
  <si>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</si>
  <si>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</si>
  <si>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</si>
  <si>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</si>
  <si>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</si>
  <si>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</si>
  <si>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</si>
  <si>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</si>
  <si>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</si>
  <si>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</si>
  <si>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</si>
  <si>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</si>
  <si>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</si>
  <si>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</si>
  <si>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</si>
  <si>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</si>
  <si>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</si>
  <si>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</si>
  <si>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</si>
  <si>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</si>
  <si>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</si>
  <si>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</si>
  <si>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</si>
  <si>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</si>
  <si>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</si>
  <si>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</si>
  <si>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</si>
  <si>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</si>
  <si>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</si>
  <si>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</si>
  <si>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</si>
  <si>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</si>
  <si>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</si>
  <si>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</si>
  <si>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</si>
  <si>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</si>
  <si>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</si>
  <si>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</si>
  <si>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</si>
  <si>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</si>
  <si>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</si>
  <si>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</si>
  <si>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</si>
  <si>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</si>
  <si>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</si>
  <si>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</si>
  <si>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</si>
  <si>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</si>
  <si>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</si>
  <si>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</si>
  <si>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</si>
  <si>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</si>
  <si>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</si>
  <si>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</si>
  <si>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</si>
  <si>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</si>
  <si>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</si>
  <si>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</si>
  <si>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</si>
  <si>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</si>
  <si>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</si>
  <si>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</si>
  <si>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</si>
  <si>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</si>
  <si>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</si>
  <si>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</si>
  <si>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</si>
  <si>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</si>
  <si>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</si>
  <si>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</si>
  <si>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</si>
  <si>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</si>
  <si>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</si>
  <si>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</si>
  <si>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</si>
  <si>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</si>
  <si>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</si>
  <si>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</si>
  <si>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</si>
  <si>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</si>
  <si>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</si>
  <si>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</si>
  <si>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</si>
  <si>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</si>
  <si>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</si>
  <si>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</si>
  <si>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</si>
  <si>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</si>
  <si>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</si>
  <si>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</si>
  <si>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</si>
  <si>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</si>
  <si>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</si>
  <si>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</si>
  <si>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</si>
  <si>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</si>
  <si>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</si>
  <si>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</si>
  <si>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</si>
  <si>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</si>
  <si>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</si>
  <si>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</si>
  <si>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</si>
  <si>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</si>
  <si>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</si>
  <si>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</si>
  <si>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</si>
  <si>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</si>
  <si>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</si>
  <si>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</si>
  <si>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</si>
  <si>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</si>
  <si>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</si>
  <si>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</si>
  <si>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</si>
  <si>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</si>
  <si>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</si>
  <si>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</si>
  <si>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</si>
  <si>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</si>
  <si>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</si>
  <si>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</si>
  <si>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</si>
  <si>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</si>
  <si>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</si>
  <si>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</si>
  <si>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</si>
  <si>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</si>
  <si>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</si>
  <si>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</si>
  <si>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</si>
  <si>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</si>
  <si>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</si>
  <si>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</si>
  <si>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</si>
  <si>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</si>
  <si>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</si>
  <si>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</si>
  <si>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</si>
  <si>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</si>
  <si>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</si>
  <si>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</si>
  <si>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</si>
  <si>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</si>
  <si>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</si>
  <si>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</si>
  <si>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</si>
  <si>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</si>
  <si>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</si>
  <si>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</si>
  <si>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</si>
  <si>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</si>
  <si>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</si>
  <si>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</si>
  <si>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</si>
  <si>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</si>
  <si>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</si>
  <si>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</si>
  <si>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</si>
  <si>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</si>
  <si>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</si>
  <si>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</si>
  <si>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</si>
  <si>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</si>
  <si>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</si>
  <si>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</si>
  <si>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</si>
  <si>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</si>
  <si>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</si>
  <si>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</si>
  <si>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</si>
  <si>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</si>
  <si>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</si>
  <si>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</si>
  <si>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</si>
  <si>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</si>
  <si>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</si>
  <si>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</si>
  <si>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</si>
  <si>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</si>
  <si>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</si>
  <si>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</si>
  <si>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</si>
  <si>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</si>
  <si>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</si>
  <si>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</si>
  <si>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</si>
  <si>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</si>
  <si>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</si>
  <si>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</si>
  <si>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</si>
  <si>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</si>
  <si>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</si>
  <si>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</si>
  <si>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</si>
  <si>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</si>
  <si>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</si>
  <si>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</si>
  <si>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</si>
  <si>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</si>
  <si>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</si>
  <si>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</si>
  <si>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</si>
  <si>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</si>
  <si>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</si>
  <si>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</si>
  <si>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</si>
  <si>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</si>
  <si>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</si>
  <si>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</si>
  <si>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</si>
  <si>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</si>
  <si>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</si>
  <si>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</si>
  <si>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</si>
  <si>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</si>
  <si>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</si>
  <si>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</si>
  <si>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</si>
  <si>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</si>
  <si>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</si>
  <si>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</si>
  <si>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</si>
  <si>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</si>
  <si>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</si>
  <si>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</si>
  <si>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</si>
  <si>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</si>
  <si>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</si>
  <si>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</si>
  <si>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</si>
  <si>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</si>
  <si>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</si>
  <si>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</si>
  <si>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</si>
  <si>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</si>
  <si>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</si>
  <si>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</si>
  <si>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</si>
  <si>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</si>
  <si>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</si>
  <si>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</si>
  <si>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</si>
  <si>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</si>
  <si>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</si>
  <si>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</si>
  <si>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</si>
  <si>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</si>
  <si>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</si>
  <si>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</si>
  <si>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</si>
  <si>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</si>
  <si>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</si>
  <si>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</si>
  <si>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</si>
  <si>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</si>
  <si>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</si>
  <si>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</si>
  <si>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</si>
  <si>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</si>
  <si>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</si>
  <si>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</si>
  <si>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</si>
  <si>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</si>
  <si>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</si>
  <si>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</si>
  <si>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</si>
  <si>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</si>
  <si>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</si>
  <si>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</si>
  <si>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</si>
  <si>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</si>
  <si>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</si>
  <si>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</si>
  <si>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</si>
  <si>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</si>
  <si>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</si>
  <si>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</si>
  <si>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</si>
  <si>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</si>
  <si>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</si>
  <si>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</si>
  <si>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</si>
  <si>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</si>
  <si>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</si>
  <si>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</si>
  <si>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</si>
  <si>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</si>
  <si>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</si>
  <si>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</si>
  <si>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</si>
  <si>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</si>
  <si>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</si>
  <si>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</si>
  <si>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</si>
  <si>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</si>
  <si>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</si>
  <si>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</si>
  <si>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</si>
  <si>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</si>
  <si>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</si>
  <si>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</si>
  <si>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</si>
  <si>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</si>
  <si>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</si>
  <si>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</si>
  <si>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</si>
  <si>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</si>
  <si>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</si>
  <si>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</si>
  <si>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</si>
  <si>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</si>
  <si>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</si>
  <si>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</si>
  <si>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</si>
  <si>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</si>
  <si>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</si>
  <si>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</si>
  <si>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</si>
  <si>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</si>
  <si>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</si>
  <si>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</si>
  <si>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</si>
  <si>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</si>
  <si>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</si>
  <si>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</si>
  <si>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</si>
  <si>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</si>
  <si>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</si>
  <si>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</si>
  <si>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</si>
  <si>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</si>
  <si>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</si>
  <si>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</si>
  <si>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</si>
  <si>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</si>
  <si>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</si>
  <si>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</si>
  <si>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</si>
  <si>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</si>
  <si>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</si>
  <si>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</si>
  <si>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</si>
  <si>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</si>
  <si>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</si>
  <si>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</si>
  <si>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</si>
  <si>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</si>
  <si>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</si>
  <si>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</si>
  <si>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</si>
  <si>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</si>
  <si>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</si>
  <si>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</si>
  <si>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</si>
  <si>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</si>
  <si>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</si>
  <si>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</si>
  <si>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</si>
  <si>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</si>
  <si>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</si>
  <si>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</si>
  <si>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</si>
  <si>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</si>
  <si>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</si>
  <si>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</si>
  <si>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</si>
  <si>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</si>
  <si>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</si>
  <si>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</si>
  <si>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</si>
  <si>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</si>
  <si>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</si>
  <si>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</si>
  <si>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</si>
  <si>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</si>
  <si>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</si>
  <si>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</si>
  <si>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</si>
  <si>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</si>
  <si>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</si>
  <si>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</si>
  <si>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</si>
  <si>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</si>
  <si>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</si>
  <si>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</si>
  <si>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</si>
  <si>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</si>
  <si>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</si>
  <si>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</si>
  <si>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</si>
  <si>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</si>
  <si>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</si>
  <si>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</si>
  <si>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</si>
  <si>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</si>
  <si>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</si>
  <si>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</si>
  <si>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</si>
  <si>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</si>
  <si>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</si>
  <si>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</si>
  <si>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</si>
  <si>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</si>
  <si>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</si>
  <si>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</si>
  <si>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</si>
  <si>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</si>
  <si>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</si>
  <si>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</si>
  <si>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</si>
  <si>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</si>
  <si>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</si>
  <si>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</si>
  <si>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</si>
  <si>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</si>
  <si>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</si>
  <si>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</si>
  <si>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</si>
  <si>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</si>
  <si>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</si>
  <si>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</si>
  <si>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</si>
  <si>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</si>
  <si>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</si>
  <si>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</si>
  <si>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</si>
  <si>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</si>
  <si>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</si>
  <si>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</si>
  <si>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</si>
  <si>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</si>
  <si>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</si>
  <si>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</si>
  <si>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</si>
  <si>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</si>
  <si>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</si>
  <si>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</si>
  <si>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</si>
  <si>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</si>
  <si>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</si>
  <si>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</si>
  <si>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</si>
  <si>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</si>
  <si>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</si>
  <si>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</si>
  <si>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</si>
  <si>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</si>
  <si>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</si>
  <si>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</si>
  <si>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</si>
  <si>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</si>
  <si>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</si>
  <si>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</si>
  <si>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</si>
  <si>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</si>
  <si>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</si>
  <si>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</si>
  <si>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</si>
  <si>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</si>
  <si>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</si>
  <si>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</si>
  <si>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</si>
  <si>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</si>
  <si>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</si>
  <si>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</si>
  <si>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</si>
  <si>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</si>
  <si>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</si>
  <si>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</si>
  <si>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</si>
  <si>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</si>
  <si>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</si>
  <si>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</si>
  <si>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</si>
  <si>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</si>
  <si>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</si>
  <si>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</si>
  <si>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</si>
  <si>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</si>
  <si>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</si>
  <si>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</si>
  <si>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</si>
  <si>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</si>
  <si>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</si>
  <si>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</si>
  <si>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</si>
  <si>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</si>
  <si>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</si>
  <si>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</si>
  <si>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</si>
  <si>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</si>
  <si>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</si>
  <si>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</si>
  <si>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</si>
  <si>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</si>
  <si>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</si>
  <si>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</si>
  <si>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</si>
  <si>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</si>
  <si>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</si>
  <si>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</si>
  <si>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</si>
  <si>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</si>
  <si>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</si>
  <si>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</si>
  <si>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</si>
  <si>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</si>
  <si>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</si>
  <si>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</si>
  <si>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</si>
  <si>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</si>
  <si>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</si>
  <si>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</si>
  <si>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</si>
  <si>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</si>
  <si>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</si>
  <si>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</si>
  <si>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</si>
  <si>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</si>
  <si>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</si>
  <si>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</si>
  <si>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</si>
  <si>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</si>
  <si>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</si>
  <si>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</si>
  <si>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</si>
  <si>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</si>
  <si>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</si>
  <si>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</si>
  <si>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</si>
  <si>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</si>
  <si>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</si>
  <si>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</si>
  <si>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</si>
  <si>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</si>
  <si>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</si>
  <si>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</si>
  <si>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</si>
  <si>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</si>
  <si>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</si>
  <si>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</si>
  <si>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</si>
  <si>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</si>
  <si>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</si>
  <si>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</si>
  <si>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</si>
  <si>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</si>
  <si>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</si>
  <si>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</si>
  <si>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</si>
  <si>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</si>
  <si>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</si>
  <si>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</si>
  <si>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</si>
  <si>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</si>
  <si>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</si>
  <si>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</si>
  <si>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</si>
  <si>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</si>
  <si>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</si>
  <si>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</si>
  <si>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</si>
  <si>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</si>
  <si>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</si>
  <si>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</si>
  <si>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</si>
  <si>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</si>
  <si>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</si>
  <si>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</si>
  <si>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</si>
  <si>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</si>
  <si>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</si>
  <si>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</si>
  <si>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</si>
  <si>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</si>
  <si>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</si>
  <si>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</si>
  <si>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</si>
  <si>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</si>
  <si>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</si>
  <si>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</si>
  <si>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</si>
  <si>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</si>
  <si>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</si>
  <si>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</si>
  <si>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</si>
  <si>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</si>
  <si>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</si>
  <si>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</si>
  <si>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</si>
  <si>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</si>
  <si>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</si>
  <si>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</si>
  <si>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</si>
  <si>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</si>
  <si>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</si>
  <si>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</si>
  <si>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</si>
  <si>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</si>
  <si>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</si>
  <si>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</si>
  <si>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</si>
  <si>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</si>
  <si>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</si>
  <si>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</si>
  <si>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</si>
  <si>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</si>
  <si>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</si>
  <si>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</si>
  <si>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</si>
  <si>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</si>
  <si>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</si>
  <si>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</si>
  <si>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</si>
  <si>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</si>
  <si>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</si>
  <si>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</si>
  <si>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</si>
  <si>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</si>
  <si>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</si>
  <si>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</si>
  <si>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</si>
  <si>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</si>
  <si>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</si>
  <si>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</si>
  <si>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</si>
  <si>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</si>
  <si>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</si>
  <si>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</si>
  <si>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</si>
  <si>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</si>
  <si>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</si>
  <si>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</si>
  <si>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</si>
  <si>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</si>
  <si>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</si>
  <si>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</si>
  <si>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</si>
  <si>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</si>
  <si>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</si>
  <si>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</si>
  <si>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</si>
  <si>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</si>
  <si>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</si>
  <si>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</si>
  <si>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</si>
  <si>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</si>
  <si>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</si>
  <si>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</si>
  <si>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</si>
  <si>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</si>
  <si>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</si>
  <si>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</si>
  <si>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</si>
  <si>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</si>
  <si>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</si>
  <si>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</si>
  <si>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</si>
  <si>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</si>
  <si>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</si>
  <si>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</si>
  <si>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</si>
  <si>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</si>
  <si>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</si>
  <si>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</si>
  <si>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</si>
  <si>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</si>
  <si>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</si>
  <si>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</si>
  <si>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</si>
  <si>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</si>
  <si>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</si>
  <si>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</si>
  <si>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</si>
  <si>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</si>
  <si>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</si>
  <si>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</si>
  <si>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</si>
  <si>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</si>
  <si>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</si>
  <si>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</si>
  <si>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</si>
  <si>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</si>
  <si>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</si>
  <si>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</si>
  <si>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</si>
  <si>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</si>
  <si>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</si>
  <si>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</si>
  <si>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</si>
  <si>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</si>
  <si>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</si>
  <si>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</si>
  <si>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</si>
  <si>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</si>
  <si>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</si>
  <si>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</si>
  <si>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</si>
  <si>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</si>
  <si>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</si>
  <si>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</si>
  <si>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</si>
  <si>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</si>
  <si>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</si>
  <si>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</si>
  <si>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</si>
  <si>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</si>
  <si>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</si>
  <si>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</si>
  <si>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</si>
  <si>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</si>
  <si>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</si>
  <si>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</si>
  <si>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</si>
  <si>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</si>
  <si>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</si>
  <si>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</si>
  <si>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</si>
  <si>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</si>
  <si>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</si>
  <si>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</si>
  <si>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</si>
  <si>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</si>
  <si>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</si>
  <si>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</si>
  <si>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</si>
  <si>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</si>
  <si>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</si>
  <si>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</si>
  <si>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</si>
  <si>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</si>
  <si>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</si>
  <si>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</si>
  <si>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</si>
  <si>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</si>
  <si>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</si>
  <si>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</si>
  <si>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</si>
  <si>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</si>
  <si>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</si>
  <si>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</si>
  <si>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</si>
  <si>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</si>
  <si>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</si>
  <si>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</si>
  <si>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</si>
  <si>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</si>
  <si>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</si>
  <si>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</si>
  <si>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</si>
  <si>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</si>
  <si>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</si>
  <si>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</si>
  <si>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</si>
  <si>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</si>
  <si>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</si>
  <si>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</si>
  <si>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</si>
  <si>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</si>
  <si>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</si>
  <si>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</si>
  <si>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</si>
  <si>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</si>
  <si>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</si>
  <si>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</si>
  <si>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</si>
  <si>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</si>
  <si>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</si>
  <si>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</si>
  <si>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</si>
  <si>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</si>
  <si>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</si>
  <si>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</si>
  <si>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</si>
  <si>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</si>
  <si>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</si>
  <si>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</si>
  <si>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</si>
  <si>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</si>
  <si>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</si>
  <si>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</si>
  <si>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</si>
  <si>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</si>
  <si>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</si>
  <si>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</si>
  <si>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</si>
  <si>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</si>
  <si>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</si>
  <si>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</si>
  <si>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</si>
  <si>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</si>
  <si>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</si>
  <si>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</si>
  <si>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</si>
  <si>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</si>
  <si>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</si>
  <si>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</si>
  <si>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</si>
  <si>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</si>
  <si>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</si>
  <si>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</si>
  <si>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</si>
  <si>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</si>
  <si>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</si>
  <si>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</si>
  <si>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</si>
  <si>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</si>
  <si>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</si>
  <si>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</si>
  <si>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</si>
  <si>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</si>
  <si>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</si>
  <si>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</si>
  <si>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</si>
  <si>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</si>
  <si>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</si>
  <si>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</si>
  <si>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</si>
  <si>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</si>
  <si>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</si>
  <si>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</si>
  <si>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</si>
  <si>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</si>
  <si>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</si>
  <si>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</si>
  <si>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</si>
  <si>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</si>
  <si>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</si>
  <si>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</si>
  <si>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</si>
  <si>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</si>
  <si>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</si>
  <si>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</si>
  <si>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</si>
  <si>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</si>
  <si>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</si>
  <si>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</si>
  <si>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</si>
  <si>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</si>
  <si>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</si>
  <si>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</si>
  <si>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</si>
  <si>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</si>
  <si>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</si>
  <si>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</si>
  <si>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</si>
  <si>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</si>
  <si>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</si>
  <si>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</si>
  <si>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</si>
  <si>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</si>
  <si>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</si>
  <si>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</si>
  <si>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</si>
  <si>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</si>
  <si>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</si>
  <si>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</si>
  <si>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</si>
  <si>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</si>
  <si>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</si>
  <si>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</si>
  <si>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</si>
  <si>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</si>
  <si>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</si>
  <si>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</si>
  <si>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</si>
  <si>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</si>
  <si>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</si>
  <si>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</si>
  <si>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</si>
  <si>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</si>
  <si>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</si>
  <si>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</si>
  <si>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</si>
  <si>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</si>
  <si>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</si>
  <si>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</si>
  <si>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</si>
  <si>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</si>
  <si>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</si>
  <si>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</si>
  <si>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</si>
  <si>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</si>
  <si>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</si>
  <si>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</si>
  <si>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</si>
  <si>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</si>
  <si>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</si>
  <si>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</si>
  <si>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</si>
  <si>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</si>
  <si>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</si>
  <si>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</si>
  <si>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</si>
  <si>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</si>
  <si>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</si>
  <si>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</si>
  <si>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</si>
  <si>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</si>
  <si>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</si>
  <si>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</si>
  <si>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</si>
  <si>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</si>
  <si>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</si>
  <si>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</si>
  <si>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</si>
  <si>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</si>
  <si>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</si>
  <si>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</si>
  <si>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</si>
  <si>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</si>
  <si>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</si>
  <si>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</si>
  <si>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</si>
  <si>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</si>
  <si>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</si>
  <si>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</si>
  <si>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</si>
  <si>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</si>
  <si>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</si>
  <si>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</si>
  <si>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</si>
  <si>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</si>
  <si>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</si>
  <si>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</si>
  <si>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</si>
  <si>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</si>
  <si>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</si>
  <si>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</si>
  <si>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</si>
  <si>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</si>
  <si>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</si>
  <si>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</si>
  <si>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</si>
  <si>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</si>
  <si>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</si>
  <si>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</si>
  <si>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</si>
  <si>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</si>
  <si>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</si>
  <si>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</si>
  <si>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</si>
  <si>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</si>
  <si>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</si>
  <si>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</si>
  <si>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</si>
  <si>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</si>
  <si>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</si>
  <si>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</si>
  <si>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</si>
  <si>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</si>
  <si>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</si>
  <si>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</si>
  <si>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</si>
  <si>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</si>
  <si>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</si>
  <si>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</si>
  <si>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</si>
  <si>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</si>
  <si>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</si>
  <si>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</si>
  <si>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</si>
  <si>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</si>
  <si>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</si>
  <si>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</si>
  <si>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</si>
  <si>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</si>
  <si>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</si>
  <si>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</si>
  <si>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</si>
  <si>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</si>
  <si>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</si>
  <si>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</si>
  <si>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</si>
  <si>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</si>
  <si>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</si>
  <si>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</si>
  <si>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</si>
  <si>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</si>
  <si>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</si>
  <si>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</si>
  <si>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</si>
  <si>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</si>
  <si>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</si>
  <si>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</si>
  <si>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</si>
  <si>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</si>
  <si>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</si>
  <si>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</si>
  <si>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</si>
  <si>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</si>
  <si>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</si>
  <si>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</si>
  <si>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</si>
  <si>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</si>
  <si>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</si>
  <si>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</si>
  <si>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</si>
  <si>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</si>
  <si>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</si>
  <si>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</si>
  <si>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</si>
  <si>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</si>
  <si>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</si>
  <si>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</si>
  <si>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</si>
  <si>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</si>
  <si>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</si>
  <si>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</si>
  <si>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</si>
  <si>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</si>
  <si>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</si>
  <si>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</si>
  <si>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</si>
  <si>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</si>
  <si>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</si>
  <si>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</si>
  <si>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</si>
  <si>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</si>
  <si>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</si>
  <si>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</si>
  <si>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</si>
  <si>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</si>
  <si>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</si>
  <si>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</si>
  <si>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</si>
  <si>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</si>
  <si>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</si>
  <si>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</si>
  <si>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</si>
  <si>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</si>
  <si>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</si>
  <si>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</si>
  <si>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</si>
  <si>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</si>
  <si>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</si>
  <si>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</si>
  <si>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</si>
  <si>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</si>
  <si>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</si>
  <si>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</si>
  <si>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</si>
  <si>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</si>
  <si>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</si>
  <si>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</si>
  <si>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</si>
  <si>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</si>
  <si>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</si>
  <si>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</si>
  <si>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</si>
  <si>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</si>
  <si>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</si>
  <si>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</si>
  <si>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</si>
  <si>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</si>
  <si>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</si>
  <si>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</si>
  <si>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</si>
  <si>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</si>
  <si>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</si>
  <si>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</si>
  <si>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</si>
  <si>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</si>
  <si>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</si>
  <si>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</si>
  <si>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</si>
  <si>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</si>
  <si>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</si>
  <si>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</si>
  <si>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</si>
  <si>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</si>
  <si>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</si>
  <si>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</si>
  <si>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</si>
  <si>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</si>
  <si>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</si>
  <si>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</si>
  <si>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</si>
  <si>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</si>
  <si>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</si>
  <si>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</si>
  <si>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</si>
  <si>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</si>
  <si>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</si>
  <si>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</si>
  <si>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</si>
  <si>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</si>
  <si>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</si>
  <si>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</si>
  <si>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</si>
  <si>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</si>
  <si>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</si>
  <si>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</si>
  <si>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</si>
  <si>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</si>
  <si>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</si>
  <si>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</si>
  <si>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</si>
  <si>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</si>
  <si>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</si>
  <si>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</si>
  <si>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</si>
  <si>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</si>
  <si>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</si>
  <si>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</si>
  <si>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</si>
  <si>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</si>
  <si>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</si>
  <si>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</si>
  <si>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</si>
  <si>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</si>
  <si>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</si>
  <si>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</si>
  <si>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</si>
  <si>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</si>
  <si>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</si>
  <si>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</si>
  <si>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</si>
  <si>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</si>
  <si>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</si>
  <si>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</si>
  <si>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</si>
  <si>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</si>
  <si>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</si>
  <si>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</si>
  <si>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</si>
  <si>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</si>
  <si>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</si>
  <si>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</si>
  <si>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</si>
  <si>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</si>
  <si>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</si>
  <si>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</si>
  <si>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</si>
  <si>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</si>
  <si>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</si>
  <si>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</si>
  <si>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</si>
  <si>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</si>
  <si>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</si>
  <si>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</si>
  <si>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</si>
  <si>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</si>
  <si>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</si>
  <si>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</si>
  <si>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</si>
  <si>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</si>
  <si>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</si>
  <si>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</si>
  <si>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</si>
  <si>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</si>
  <si>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</si>
  <si>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</si>
  <si>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</si>
  <si>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</si>
  <si>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</si>
  <si>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</si>
  <si>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</si>
  <si>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</si>
  <si>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</si>
  <si>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</si>
  <si>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</si>
  <si>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</si>
  <si>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</si>
  <si>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</si>
  <si>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</si>
  <si>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</si>
  <si>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</si>
  <si>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</si>
  <si>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</si>
  <si>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</si>
  <si>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</si>
  <si>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</si>
  <si>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</si>
  <si>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</si>
  <si>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</si>
  <si>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</si>
  <si>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</si>
  <si>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</si>
  <si>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</si>
  <si>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</si>
  <si>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</si>
  <si>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</si>
  <si>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</si>
  <si>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</si>
  <si>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</si>
  <si>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</si>
  <si>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</si>
  <si>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</si>
  <si>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</si>
  <si>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</si>
  <si>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</si>
  <si>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</si>
  <si>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</si>
  <si>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</si>
  <si>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</si>
  <si>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</si>
  <si>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</si>
  <si>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</si>
  <si>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</si>
  <si>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</si>
  <si>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</si>
  <si>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</si>
  <si>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</si>
  <si>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</si>
  <si>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</si>
  <si>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</si>
  <si>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</si>
  <si>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</si>
  <si>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</si>
  <si>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</si>
  <si>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</si>
  <si>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</si>
  <si>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</si>
  <si>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</si>
  <si>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</si>
  <si>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</si>
  <si>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</si>
  <si>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</si>
  <si>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</si>
  <si>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</si>
  <si>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</si>
  <si>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</si>
  <si>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</si>
  <si>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</si>
  <si>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</si>
  <si>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</si>
  <si>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</si>
  <si>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</si>
  <si>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</si>
  <si>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</si>
  <si>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</si>
  <si>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</si>
  <si>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</si>
  <si>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</si>
  <si>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</si>
  <si>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</si>
  <si>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</si>
  <si>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</si>
  <si>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</si>
  <si>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</si>
  <si>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</si>
  <si>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</si>
  <si>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</si>
  <si>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</si>
  <si>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</si>
  <si>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</si>
  <si>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</si>
  <si>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</si>
  <si>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</si>
  <si>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</si>
  <si>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</si>
  <si>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</si>
  <si>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</si>
  <si>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</si>
  <si>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</si>
  <si>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</si>
  <si>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</si>
  <si>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</si>
  <si>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</si>
  <si>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</si>
  <si>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</si>
  <si>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</si>
  <si>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</si>
  <si>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</si>
  <si>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</si>
  <si>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</si>
  <si>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</si>
  <si>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</si>
  <si>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</si>
  <si>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</si>
  <si>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</si>
  <si>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</si>
  <si>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</si>
  <si>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</si>
  <si>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</si>
  <si>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</si>
  <si>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</si>
  <si>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</si>
  <si>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</si>
  <si>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</si>
  <si>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</si>
  <si>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</si>
  <si>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</si>
  <si>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</si>
  <si>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</si>
  <si>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</si>
  <si>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</si>
  <si>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</si>
  <si>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</si>
  <si>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</si>
  <si>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</si>
  <si>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</si>
  <si>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</si>
  <si>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</si>
  <si>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</si>
  <si>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</si>
  <si>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</si>
  <si>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</si>
  <si>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</si>
  <si>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</si>
  <si>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</si>
  <si>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</si>
  <si>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</si>
  <si>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</si>
  <si>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</si>
  <si>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</si>
  <si>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</si>
  <si>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</si>
  <si>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</si>
  <si>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</si>
  <si>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</si>
  <si>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</si>
  <si>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</si>
  <si>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</si>
  <si>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</si>
  <si>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</si>
  <si>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</si>
  <si>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</si>
  <si>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</si>
  <si>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</si>
  <si>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</si>
  <si>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</si>
  <si>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</si>
  <si>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</si>
  <si>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</si>
  <si>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</si>
  <si>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</si>
  <si>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</si>
  <si>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</si>
  <si>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</si>
  <si>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</si>
  <si>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</si>
  <si>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</si>
  <si>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</si>
  <si>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</si>
  <si>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</si>
  <si>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</si>
  <si>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</si>
  <si>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</si>
  <si>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</si>
  <si>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</si>
  <si>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</si>
  <si>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</si>
  <si>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</si>
  <si>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</si>
  <si>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</si>
  <si>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</si>
  <si>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</si>
  <si>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</si>
  <si>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</si>
  <si>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</si>
  <si>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</si>
  <si>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</si>
  <si>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</si>
  <si>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</si>
  <si>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</si>
  <si>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</si>
  <si>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</si>
  <si>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</si>
  <si>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</si>
  <si>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</si>
  <si>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</si>
  <si>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</si>
  <si>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</si>
  <si>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</si>
  <si>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</si>
  <si>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</si>
  <si>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</si>
  <si>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</si>
  <si>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</si>
  <si>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</si>
  <si>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</si>
  <si>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</si>
  <si>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</si>
  <si>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</si>
  <si>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</si>
  <si>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</si>
  <si>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</si>
  <si>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</si>
  <si>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</si>
  <si>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</si>
  <si>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</si>
  <si>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</si>
  <si>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</si>
  <si>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</si>
  <si>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</si>
  <si>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</si>
  <si>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</si>
  <si>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</si>
  <si>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</si>
  <si>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</si>
  <si>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</si>
  <si>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</si>
  <si>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</si>
  <si>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</si>
  <si>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</si>
  <si>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</si>
  <si>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</si>
  <si>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</si>
  <si>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</si>
  <si>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</si>
  <si>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</si>
  <si>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</si>
  <si>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</si>
  <si>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</si>
  <si>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</si>
  <si>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</si>
  <si>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</si>
  <si>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</si>
  <si>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</si>
  <si>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</si>
  <si>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</si>
  <si>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</si>
  <si>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</si>
  <si>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</si>
  <si>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</si>
  <si>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</si>
  <si>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</si>
  <si>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</si>
  <si>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</si>
  <si>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</si>
  <si>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</si>
  <si>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</si>
  <si>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</si>
  <si>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</si>
  <si>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</si>
  <si>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</si>
  <si>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</si>
  <si>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</si>
  <si>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</si>
  <si>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</si>
  <si>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</si>
  <si>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</si>
  <si>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</si>
  <si>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</si>
  <si>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</si>
  <si>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</si>
  <si>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</si>
  <si>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</si>
  <si>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</si>
  <si>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</si>
  <si>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</si>
  <si>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</si>
  <si>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</si>
  <si>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</si>
  <si>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</si>
  <si>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</si>
  <si>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</si>
  <si>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</si>
  <si>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</si>
  <si>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</si>
  <si>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</si>
  <si>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</si>
  <si>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</si>
  <si>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</si>
  <si>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</si>
  <si>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</si>
  <si>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</si>
  <si>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</si>
  <si>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</si>
  <si>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</si>
  <si>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</si>
  <si>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</si>
  <si>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</si>
  <si>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</si>
  <si>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</si>
  <si>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</si>
  <si>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</si>
  <si>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</si>
  <si>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</si>
  <si>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</si>
  <si>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</si>
  <si>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</si>
  <si>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</si>
  <si>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</si>
  <si>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</si>
  <si>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</si>
  <si>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</si>
  <si>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</si>
  <si>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</si>
  <si>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</si>
  <si>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</si>
  <si>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</si>
  <si>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</si>
  <si>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</si>
  <si>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</si>
  <si>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</si>
  <si>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</si>
  <si>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</si>
  <si>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</si>
  <si>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</si>
  <si>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</si>
  <si>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</si>
  <si>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</si>
  <si>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</si>
  <si>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</si>
  <si>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</si>
  <si>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</si>
  <si>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</si>
  <si>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</si>
  <si>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</si>
  <si>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</si>
  <si>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</si>
  <si>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</si>
  <si>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</si>
  <si>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</si>
  <si>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</si>
  <si>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</si>
  <si>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</si>
  <si>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</si>
  <si>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</si>
  <si>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</si>
  <si>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</si>
  <si>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</si>
  <si>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</si>
  <si>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</si>
  <si>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</si>
  <si>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</si>
  <si>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</si>
  <si>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</si>
  <si>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</si>
  <si>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</si>
  <si>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</si>
  <si>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</si>
  <si>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</si>
  <si>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</si>
  <si>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</si>
  <si>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</si>
  <si>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</si>
  <si>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</si>
  <si>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</si>
  <si>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</si>
  <si>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</si>
  <si>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</si>
  <si>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</si>
  <si>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</si>
  <si>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</si>
  <si>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</si>
  <si>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</si>
  <si>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</si>
  <si>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</si>
  <si>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</si>
  <si>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</si>
  <si>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</si>
  <si>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</si>
  <si>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</si>
  <si>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</si>
  <si>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</si>
  <si>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</si>
  <si>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</si>
  <si>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</si>
  <si>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</si>
  <si>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</si>
  <si>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</si>
  <si>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</si>
  <si>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</si>
  <si>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</si>
  <si>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</si>
  <si>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</si>
  <si>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</si>
  <si>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</si>
  <si>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</si>
  <si>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</si>
  <si>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</si>
  <si>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</si>
  <si>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</si>
  <si>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</si>
  <si>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</si>
  <si>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</si>
  <si>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</si>
  <si>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</si>
  <si>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</si>
  <si>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</si>
  <si>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</si>
  <si>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</si>
  <si>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</si>
  <si>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</si>
  <si>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</si>
  <si>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</si>
  <si>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</si>
  <si>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</si>
  <si>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</si>
  <si>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</si>
  <si>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</si>
  <si>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</si>
  <si>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</si>
  <si>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</si>
  <si>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</si>
  <si>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</si>
  <si>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</si>
  <si>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</si>
  <si>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</si>
  <si>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</si>
  <si>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</si>
  <si>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</si>
  <si>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</si>
  <si>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</si>
  <si>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</si>
  <si>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</si>
  <si>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</si>
  <si>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</si>
  <si>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</si>
  <si>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</si>
  <si>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</si>
  <si>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</si>
  <si>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</si>
  <si>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</si>
  <si>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</si>
  <si>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</si>
  <si>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</si>
  <si>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</si>
  <si>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</si>
  <si>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</si>
  <si>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</si>
  <si>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</si>
  <si>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</si>
  <si>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</si>
  <si>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</si>
  <si>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</si>
  <si>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</si>
  <si>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</si>
  <si>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</si>
  <si>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</si>
  <si>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</si>
  <si>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</si>
  <si>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</si>
  <si>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</si>
  <si>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</si>
  <si>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</si>
  <si>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</si>
  <si>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</si>
  <si>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</si>
  <si>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</si>
  <si>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</si>
  <si>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</si>
  <si>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</si>
  <si>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</si>
  <si>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</si>
  <si>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</si>
  <si>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</si>
  <si>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</si>
  <si>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</si>
  <si>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</si>
  <si>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</si>
  <si>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</si>
  <si>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</si>
  <si>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</si>
  <si>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</si>
  <si>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</si>
  <si>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</si>
  <si>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</si>
  <si>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</si>
  <si>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</si>
  <si>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</si>
  <si>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</si>
  <si>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</si>
  <si>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</si>
  <si>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</si>
  <si>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</si>
  <si>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</si>
  <si>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</si>
  <si>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</si>
  <si>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</si>
  <si>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</si>
  <si>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</si>
  <si>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</si>
  <si>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</si>
  <si>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</si>
  <si>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</si>
  <si>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</si>
  <si>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</si>
  <si>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</si>
  <si>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</si>
  <si>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</si>
  <si>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</si>
  <si>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</si>
  <si>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</si>
  <si>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</si>
  <si>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</si>
  <si>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</si>
  <si>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</si>
  <si>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</si>
  <si>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</si>
  <si>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</si>
  <si>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</si>
  <si>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</si>
  <si>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</si>
  <si>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</si>
  <si>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</si>
  <si>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</si>
  <si>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</si>
  <si>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</si>
  <si>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</si>
  <si>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</si>
  <si>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</si>
  <si>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</si>
  <si>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</si>
  <si>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</si>
  <si>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</si>
  <si>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</si>
  <si>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</si>
  <si>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</si>
  <si>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</si>
  <si>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</si>
  <si>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</si>
  <si>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</si>
  <si>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</si>
  <si>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</si>
  <si>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</si>
  <si>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</si>
  <si>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</si>
  <si>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</si>
  <si>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</si>
  <si>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</si>
  <si>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</si>
  <si>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</si>
  <si>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</si>
  <si>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</si>
  <si>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</si>
  <si>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</si>
  <si>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</si>
  <si>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</si>
  <si>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</si>
  <si>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</si>
  <si>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</si>
  <si>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</si>
  <si>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</si>
  <si>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</si>
  <si>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</si>
  <si>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</si>
  <si>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</si>
  <si>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</si>
  <si>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</si>
  <si>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</si>
  <si>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</si>
  <si>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</si>
  <si>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</si>
  <si>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</si>
  <si>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</si>
  <si>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</si>
  <si>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</si>
  <si>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</si>
  <si>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</si>
  <si>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</si>
  <si>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</si>
  <si>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</si>
  <si>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</si>
  <si>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</si>
  <si>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</si>
  <si>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</si>
  <si>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</si>
  <si>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</si>
  <si>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</si>
  <si>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</si>
  <si>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</si>
  <si>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</si>
  <si>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</si>
  <si>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</si>
  <si>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</si>
  <si>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</si>
  <si>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</si>
  <si>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</si>
  <si>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</si>
  <si>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</si>
  <si>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</si>
  <si>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</si>
  <si>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</si>
  <si>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</si>
  <si>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</si>
  <si>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</si>
  <si>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</si>
  <si>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</si>
  <si>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</si>
  <si>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</si>
  <si>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</si>
  <si>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</si>
  <si>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</si>
  <si>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</si>
  <si>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</si>
  <si>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</si>
  <si>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</si>
  <si>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</si>
  <si>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</si>
  <si>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</si>
  <si>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</si>
  <si>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</si>
  <si>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</si>
  <si>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</si>
  <si>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</si>
  <si>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</si>
  <si>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</si>
  <si>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</si>
  <si>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</si>
  <si>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</si>
  <si>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</si>
  <si>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</si>
  <si>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</si>
  <si>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</si>
  <si>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</si>
  <si>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</si>
  <si>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</si>
  <si>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</si>
  <si>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</si>
  <si>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</si>
  <si>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</si>
  <si>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</si>
  <si>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</si>
  <si>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</si>
  <si>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</si>
  <si>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</si>
  <si>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</si>
  <si>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</si>
  <si>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</si>
  <si>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</si>
  <si>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</si>
  <si>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</si>
  <si>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</si>
  <si>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</si>
  <si>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</si>
  <si>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</si>
  <si>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</si>
  <si>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</si>
  <si>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</si>
  <si>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</si>
  <si>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</si>
  <si>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</si>
  <si>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</si>
  <si>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</si>
  <si>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</si>
  <si>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</si>
  <si>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</si>
  <si>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</si>
  <si>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</si>
  <si>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</si>
  <si>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</si>
  <si>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</si>
  <si>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</si>
  <si>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</si>
  <si>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</si>
  <si>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</si>
  <si>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</si>
  <si>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</si>
  <si>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</si>
  <si>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</si>
  <si>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</si>
  <si>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</si>
  <si>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</si>
  <si>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</si>
  <si>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</si>
  <si>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</si>
  <si>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</si>
  <si>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</si>
  <si>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</si>
  <si>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</si>
  <si>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</si>
  <si>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</si>
  <si>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</si>
  <si>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</si>
  <si>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</si>
  <si>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</si>
  <si>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</si>
  <si>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</si>
  <si>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</si>
  <si>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</si>
  <si>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</si>
  <si>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</si>
  <si>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</si>
  <si>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</si>
  <si>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</si>
  <si>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</si>
  <si>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</si>
  <si>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</si>
  <si>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</si>
  <si>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</si>
  <si>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</si>
  <si>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</si>
  <si>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</si>
  <si>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</si>
  <si>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</si>
  <si>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</si>
  <si>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</si>
  <si>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</si>
  <si>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</si>
  <si>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</si>
  <si>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</si>
  <si>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</si>
  <si>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</si>
  <si>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</si>
  <si>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</si>
  <si>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</si>
  <si>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</si>
  <si>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</si>
  <si>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</si>
  <si>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</si>
  <si>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</si>
  <si>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</si>
  <si>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</si>
  <si>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</si>
  <si>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</si>
  <si>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</si>
  <si>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</si>
  <si>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</si>
  <si>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</si>
  <si>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</si>
  <si>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</si>
  <si>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</si>
  <si>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</si>
  <si>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</si>
  <si>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</si>
  <si>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</si>
  <si>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</si>
  <si>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</si>
  <si>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</si>
  <si>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</si>
  <si>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</si>
  <si>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</si>
  <si>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</si>
  <si>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</si>
  <si>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</si>
  <si>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</si>
  <si>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</si>
  <si>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</si>
  <si>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</si>
  <si>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</si>
  <si>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</si>
  <si>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</si>
  <si>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</si>
  <si>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</si>
  <si>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</si>
  <si>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</si>
  <si>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</si>
  <si>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</si>
  <si>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</si>
  <si>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</si>
  <si>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</si>
  <si>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</si>
  <si>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</si>
  <si>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</si>
  <si>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</si>
  <si>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</si>
  <si>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</si>
  <si>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</si>
  <si>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</si>
  <si>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</si>
  <si>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</si>
  <si>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</si>
  <si>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</si>
  <si>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</si>
  <si>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</si>
  <si>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</si>
  <si>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</si>
  <si>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</si>
  <si>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</si>
  <si>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</si>
  <si>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</si>
  <si>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</si>
  <si>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</si>
  <si>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</si>
  <si>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</si>
  <si>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</si>
  <si>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</si>
  <si>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</si>
  <si>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</si>
  <si>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</si>
  <si>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</si>
  <si>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</si>
  <si>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</si>
  <si>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</si>
  <si>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</si>
  <si>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</si>
  <si>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</si>
  <si>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</si>
  <si>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</si>
  <si>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</si>
  <si>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</si>
  <si>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</si>
  <si>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</si>
  <si>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</si>
  <si>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</si>
  <si>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</si>
  <si>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</si>
  <si>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</si>
  <si>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</si>
  <si>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</si>
  <si>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</si>
  <si>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</si>
  <si>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</si>
  <si>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</si>
  <si>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</si>
  <si>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</si>
  <si>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</si>
  <si>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</si>
  <si>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</si>
  <si>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</si>
  <si>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</si>
  <si>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</si>
  <si>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</si>
  <si>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</si>
  <si>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</si>
  <si>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</si>
  <si>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</si>
  <si>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</si>
  <si>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</si>
  <si>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</si>
  <si>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</si>
  <si>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</si>
  <si>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</si>
  <si>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</si>
  <si>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</si>
  <si>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</si>
  <si>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</si>
  <si>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</si>
  <si>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</si>
  <si>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</si>
  <si>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</si>
  <si>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</si>
  <si>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</si>
  <si>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</si>
  <si>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</si>
  <si>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</si>
  <si>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</si>
  <si>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</si>
  <si>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</si>
  <si>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</si>
  <si>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</si>
  <si>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</si>
  <si>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</si>
  <si>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</si>
  <si>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</si>
  <si>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</si>
  <si>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</si>
  <si>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</si>
  <si>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</si>
  <si>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</si>
  <si>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</si>
  <si>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</si>
  <si>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</si>
  <si>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</si>
  <si>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</si>
  <si>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</si>
  <si>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</si>
  <si>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</si>
  <si>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</si>
  <si>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</si>
  <si>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</si>
  <si>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</si>
  <si>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</si>
  <si>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</si>
  <si>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</si>
  <si>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</si>
  <si>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</si>
  <si>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</si>
  <si>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</si>
  <si>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</si>
  <si>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</si>
  <si>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</si>
  <si>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</si>
  <si>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</si>
  <si>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</si>
  <si>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</si>
  <si>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</si>
  <si>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</si>
  <si>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</si>
  <si>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</si>
  <si>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</si>
  <si>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</si>
  <si>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</si>
  <si>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</si>
  <si>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</si>
  <si>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</si>
  <si>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</si>
  <si>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</si>
  <si>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</si>
  <si>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</si>
  <si>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</si>
  <si>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</si>
  <si>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</si>
  <si>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</si>
  <si>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</si>
  <si>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</si>
  <si>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</si>
  <si>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</si>
  <si>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</si>
  <si>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</si>
  <si>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</si>
  <si>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</si>
  <si>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</si>
  <si>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</si>
  <si>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</si>
  <si>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</si>
  <si>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</si>
  <si>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</si>
  <si>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</si>
  <si>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</si>
  <si>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</si>
  <si>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</si>
  <si>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</si>
  <si>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</si>
  <si>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</si>
  <si>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</si>
  <si>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</si>
  <si>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</si>
  <si>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</si>
  <si>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</si>
  <si>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</si>
  <si>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</si>
  <si>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</si>
  <si>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</si>
  <si>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</si>
  <si>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</si>
  <si>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</si>
  <si>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</si>
  <si>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</si>
  <si>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</si>
  <si>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</si>
  <si>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</si>
  <si>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</si>
  <si>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</si>
  <si>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</si>
  <si>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</si>
  <si>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</si>
  <si>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</si>
  <si>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</si>
  <si>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</si>
  <si>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</si>
  <si>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</si>
  <si>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</si>
  <si>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</si>
  <si>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</si>
  <si>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</si>
  <si>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</si>
  <si>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</si>
  <si>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</si>
  <si>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</si>
  <si>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</si>
  <si>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</si>
  <si>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</si>
  <si>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</si>
  <si>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</si>
  <si>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</si>
  <si>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</si>
  <si>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</si>
  <si>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</si>
  <si>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</si>
  <si>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</si>
  <si>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</si>
  <si>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</si>
  <si>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</si>
  <si>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</si>
  <si>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</si>
  <si>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</si>
  <si>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</si>
  <si>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</si>
  <si>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</si>
  <si>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</si>
  <si>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</si>
  <si>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</si>
  <si>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</si>
  <si>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</si>
  <si>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</si>
  <si>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</si>
  <si>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</si>
  <si>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</si>
  <si>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</si>
  <si>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</si>
  <si>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</si>
  <si>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</si>
  <si>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</si>
  <si>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</si>
  <si>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</si>
  <si>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</si>
  <si>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</si>
  <si>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</si>
  <si>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</si>
  <si>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</si>
  <si>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</si>
  <si>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</si>
  <si>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</si>
  <si>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</si>
  <si>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</si>
  <si>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</si>
  <si>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</si>
  <si>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</si>
  <si>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</si>
  <si>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</si>
  <si>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</si>
  <si>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</si>
  <si>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</si>
  <si>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</si>
  <si>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</si>
  <si>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</si>
  <si>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</si>
  <si>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</si>
  <si>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</si>
  <si>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</si>
  <si>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</si>
  <si>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</si>
  <si>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</si>
  <si>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</si>
  <si>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</si>
  <si>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</si>
  <si>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</si>
  <si>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</si>
  <si>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</si>
  <si>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</si>
  <si>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</si>
  <si>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</si>
  <si>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</si>
  <si>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</si>
  <si>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</si>
  <si>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</si>
  <si>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</si>
  <si>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</si>
  <si>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</si>
  <si>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</si>
  <si>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</si>
  <si>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</si>
  <si>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</si>
  <si>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</si>
  <si>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</si>
  <si>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</si>
  <si>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</si>
  <si>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</si>
  <si>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</si>
  <si>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</si>
  <si>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</si>
  <si>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</si>
  <si>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</si>
  <si>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</si>
  <si>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</si>
  <si>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</si>
  <si>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</si>
  <si>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</si>
  <si>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</si>
  <si>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</si>
  <si>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</si>
  <si>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</si>
  <si>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</si>
  <si>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</si>
  <si>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</si>
  <si>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</si>
  <si>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</si>
  <si>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</si>
  <si>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</si>
  <si>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</si>
  <si>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</si>
  <si>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</si>
  <si>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</si>
  <si>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</si>
  <si>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</si>
  <si>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</si>
  <si>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</si>
  <si>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</si>
  <si>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</si>
  <si>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</si>
  <si>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</si>
  <si>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</si>
  <si>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</si>
  <si>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</si>
  <si>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</si>
  <si>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</si>
  <si>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</si>
  <si>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</si>
  <si>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</si>
  <si>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</si>
  <si>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</si>
  <si>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</si>
  <si>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</si>
  <si>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</si>
  <si>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</si>
  <si>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</si>
  <si>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</si>
  <si>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</si>
  <si>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</si>
  <si>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</si>
  <si>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</si>
  <si>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</si>
  <si>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</si>
  <si>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</si>
  <si>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</si>
  <si>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</si>
  <si>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</si>
  <si>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</si>
  <si>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</si>
  <si>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</si>
  <si>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</si>
  <si>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</si>
  <si>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</si>
  <si>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</si>
  <si>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</si>
  <si>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</si>
  <si>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</si>
  <si>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</si>
  <si>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</si>
  <si>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</si>
  <si>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</si>
  <si>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</si>
  <si>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</si>
  <si>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</si>
  <si>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</si>
  <si>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</si>
  <si>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</si>
  <si>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</si>
  <si>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</si>
  <si>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</si>
  <si>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</si>
  <si>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</si>
  <si>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</si>
  <si>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</si>
  <si>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</si>
  <si>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</si>
  <si>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</si>
  <si>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</si>
  <si>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</si>
  <si>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</si>
  <si>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</si>
  <si>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</si>
  <si>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</si>
  <si>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</si>
  <si>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</si>
  <si>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</si>
  <si>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</si>
  <si>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</si>
  <si>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</si>
  <si>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</si>
  <si>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</si>
  <si>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</si>
  <si>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</si>
  <si>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</si>
  <si>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</si>
  <si>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</si>
  <si>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</si>
  <si>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</si>
  <si>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</si>
  <si>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</si>
  <si>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</si>
  <si>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</si>
  <si>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</si>
  <si>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</si>
  <si>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</si>
  <si>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</si>
  <si>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</si>
  <si>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</si>
  <si>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</si>
  <si>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</si>
  <si>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</si>
  <si>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</si>
  <si>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</si>
  <si>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</si>
  <si>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</si>
  <si>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</si>
  <si>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</si>
  <si>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</si>
  <si>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</si>
  <si>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</si>
  <si>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</si>
  <si>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</si>
  <si>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</si>
  <si>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</si>
  <si>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</si>
  <si>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</si>
  <si>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</si>
  <si>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</si>
  <si>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</si>
  <si>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</si>
  <si>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</si>
  <si>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</si>
  <si>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</si>
  <si>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</si>
  <si>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</si>
  <si>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</si>
  <si>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</si>
  <si>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</si>
  <si>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</si>
  <si>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</si>
  <si>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</si>
  <si>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</si>
  <si>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</si>
  <si>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</si>
  <si>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</si>
  <si>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</si>
  <si>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</si>
  <si>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</si>
  <si>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</si>
  <si>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</si>
  <si>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</si>
  <si>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</si>
  <si>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</si>
  <si>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</si>
  <si>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</si>
  <si>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</si>
  <si>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</si>
  <si>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</si>
  <si>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</si>
  <si>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</si>
  <si>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</si>
  <si>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</si>
  <si>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</si>
  <si>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</si>
  <si>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</si>
  <si>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</si>
  <si>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</si>
  <si>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</si>
  <si>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</si>
  <si>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</si>
  <si>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</si>
  <si>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</si>
  <si>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</si>
  <si>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</si>
  <si>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</si>
  <si>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</si>
  <si>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</si>
  <si>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</si>
  <si>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</si>
  <si>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</si>
  <si>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</si>
  <si>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</si>
  <si>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</si>
  <si>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</si>
  <si>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</si>
  <si>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</si>
  <si>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</si>
  <si>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</si>
  <si>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</si>
  <si>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</si>
  <si>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</si>
  <si>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</si>
  <si>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</si>
  <si>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</si>
  <si>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</si>
  <si>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</si>
  <si>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</si>
  <si>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</si>
  <si>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</si>
  <si>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</si>
  <si>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</si>
  <si>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</si>
  <si>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</si>
  <si>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</si>
  <si>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</si>
  <si>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</si>
  <si>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</si>
  <si>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</si>
  <si>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</si>
  <si>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</si>
  <si>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</si>
  <si>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</si>
  <si>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</si>
  <si>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</si>
  <si>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</si>
  <si>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</si>
  <si>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</si>
  <si>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</si>
  <si>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</si>
  <si>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</si>
  <si>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</si>
  <si>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</si>
  <si>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</si>
  <si>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</si>
  <si>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</si>
  <si>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</si>
  <si>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</si>
  <si>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</si>
  <si>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</si>
  <si>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</si>
  <si>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</si>
  <si>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</si>
  <si>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</si>
  <si>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</si>
  <si>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</si>
  <si>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</si>
  <si>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</si>
  <si>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</si>
  <si>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</si>
  <si>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</si>
  <si>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</si>
  <si>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</si>
  <si>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</si>
  <si>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</si>
  <si>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</si>
  <si>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</si>
  <si>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</si>
  <si>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</si>
  <si>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</si>
  <si>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</si>
  <si>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</si>
  <si>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</si>
  <si>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</si>
  <si>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</si>
  <si>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</si>
  <si>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</si>
  <si>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</si>
  <si>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</si>
  <si>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</si>
  <si>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</si>
  <si>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</si>
  <si>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</si>
  <si>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</si>
  <si>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</si>
  <si>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</si>
  <si>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</si>
  <si>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</si>
  <si>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</si>
  <si>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</si>
  <si>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</si>
  <si>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</si>
  <si>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</si>
  <si>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</si>
  <si>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</si>
  <si>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</si>
  <si>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</si>
  <si>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</si>
  <si>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</si>
  <si>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</si>
  <si>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</si>
  <si>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</si>
  <si>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</si>
  <si>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</si>
  <si>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</si>
  <si>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</si>
  <si>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</si>
  <si>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</si>
  <si>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</si>
  <si>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</si>
  <si>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</si>
  <si>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</si>
  <si>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</si>
  <si>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</si>
  <si>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</si>
  <si>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</si>
  <si>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</si>
  <si>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</si>
  <si>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</si>
  <si>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</si>
  <si>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</si>
  <si>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</si>
  <si>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</si>
  <si>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</si>
  <si>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</si>
  <si>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</si>
  <si>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</si>
  <si>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</si>
  <si>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</si>
  <si>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</si>
  <si>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</si>
  <si>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</si>
  <si>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</si>
  <si>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</si>
  <si>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</si>
  <si>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</si>
  <si>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</si>
  <si>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</si>
  <si>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</si>
  <si>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</si>
  <si>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</si>
  <si>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</si>
  <si>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</si>
  <si>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</si>
  <si>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</si>
  <si>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</si>
  <si>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</si>
  <si>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</si>
  <si>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</si>
  <si>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</si>
  <si>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</si>
  <si>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</si>
  <si>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</si>
  <si>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</si>
  <si>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</si>
  <si>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</si>
  <si>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</si>
  <si>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</si>
  <si>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</si>
  <si>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</si>
  <si>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</si>
  <si>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</si>
  <si>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</si>
  <si>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</si>
  <si>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</si>
  <si>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</si>
  <si>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</si>
  <si>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</si>
  <si>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</si>
  <si>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</si>
  <si>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</si>
  <si>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</si>
  <si>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</si>
  <si>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</si>
  <si>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</si>
  <si>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</si>
  <si>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</si>
  <si>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</si>
  <si>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</si>
  <si>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</si>
  <si>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</si>
  <si>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</si>
  <si>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</si>
  <si>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</si>
  <si>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</si>
  <si>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</si>
  <si>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</si>
  <si>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</si>
  <si>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</si>
  <si>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</si>
  <si>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</si>
  <si>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</si>
  <si>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</si>
  <si>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</si>
  <si>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</si>
  <si>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</si>
  <si>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</si>
  <si>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</si>
  <si>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</si>
  <si>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</si>
  <si>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</si>
  <si>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</si>
  <si>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</si>
  <si>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</si>
  <si>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</si>
  <si>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</si>
  <si>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</si>
  <si>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</si>
  <si>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</si>
  <si>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</si>
  <si>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</si>
  <si>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</si>
  <si>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</si>
  <si>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</si>
  <si>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</si>
  <si>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</si>
  <si>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</si>
  <si>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</si>
  <si>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</si>
  <si>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</si>
  <si>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</si>
  <si>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</si>
  <si>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</si>
  <si>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</si>
  <si>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</si>
  <si>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</si>
  <si>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</si>
  <si>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</si>
  <si>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</si>
  <si>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</si>
  <si>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</si>
  <si>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</si>
  <si>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</si>
  <si>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</si>
  <si>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</si>
  <si>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</si>
  <si>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</si>
  <si>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</si>
  <si>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</si>
  <si>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</si>
  <si>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</si>
  <si>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</si>
  <si>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</si>
  <si>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</si>
  <si>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</si>
  <si>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</si>
  <si>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</si>
  <si>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</si>
  <si>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</si>
  <si>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</si>
  <si>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</si>
  <si>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</si>
  <si>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</si>
  <si>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</si>
  <si>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</si>
  <si>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</si>
  <si>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</si>
  <si>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</si>
  <si>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</si>
  <si>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</si>
  <si>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</si>
  <si>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</si>
  <si>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</si>
  <si>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</si>
  <si>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</si>
  <si>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</si>
  <si>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</si>
  <si>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</si>
  <si>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</si>
  <si>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</si>
  <si>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</si>
  <si>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</si>
  <si>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</si>
  <si>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</si>
  <si>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</si>
  <si>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</si>
  <si>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</si>
  <si>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</si>
  <si>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</si>
  <si>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</si>
  <si>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</si>
  <si>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</si>
  <si>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</si>
  <si>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</si>
  <si>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</si>
  <si>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</si>
  <si>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</si>
  <si>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</si>
  <si>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</si>
  <si>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</si>
  <si>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</si>
  <si>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</si>
  <si>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</si>
  <si>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</si>
  <si>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</si>
  <si>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</si>
  <si>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</si>
  <si>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</si>
  <si>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</si>
  <si>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</si>
  <si>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</si>
  <si>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</si>
  <si>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</si>
  <si>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</si>
  <si>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</si>
  <si>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</si>
  <si>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</si>
  <si>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</si>
  <si>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</si>
  <si>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</si>
  <si>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</si>
  <si>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</si>
  <si>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</si>
  <si>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</si>
  <si>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</si>
  <si>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</si>
  <si>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</si>
  <si>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</si>
  <si>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</si>
  <si>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</si>
  <si>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</si>
  <si>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</si>
  <si>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</si>
  <si>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</si>
  <si>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</si>
  <si>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</si>
  <si>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</si>
  <si>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</si>
  <si>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</si>
  <si>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</si>
  <si>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</si>
  <si>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</si>
  <si>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</si>
  <si>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</si>
  <si>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</si>
  <si>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</si>
  <si>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</si>
  <si>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</si>
  <si>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</si>
  <si>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</si>
  <si>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</si>
  <si>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</si>
  <si>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</si>
  <si>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</si>
  <si>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</si>
  <si>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</si>
  <si>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</si>
  <si>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</si>
  <si>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</si>
  <si>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</si>
  <si>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</si>
  <si>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</si>
  <si>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</si>
  <si>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</si>
  <si>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</si>
  <si>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</si>
  <si>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</si>
  <si>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</si>
  <si>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</si>
  <si>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</si>
  <si>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</si>
  <si>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</si>
  <si>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</si>
  <si>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</si>
  <si>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</si>
  <si>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</si>
  <si>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</si>
  <si>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</si>
  <si>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</si>
  <si>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</si>
  <si>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</si>
  <si>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</si>
  <si>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</si>
  <si>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</si>
  <si>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</si>
  <si>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</si>
  <si>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</si>
  <si>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</si>
  <si>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</si>
  <si>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</si>
  <si>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</si>
  <si>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</si>
  <si>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</si>
  <si>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</si>
  <si>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</si>
  <si>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</si>
  <si>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</si>
  <si>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</si>
  <si>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</si>
  <si>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</si>
  <si>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</si>
  <si>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</si>
  <si>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</si>
  <si>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</si>
  <si>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</si>
  <si>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</si>
  <si>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</si>
  <si>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</si>
  <si>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</si>
  <si>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</si>
  <si>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</si>
  <si>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</si>
  <si>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</si>
  <si>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</si>
  <si>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</si>
  <si>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</si>
  <si>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</si>
  <si>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</si>
  <si>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</si>
  <si>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</si>
  <si>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</si>
  <si>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</si>
  <si>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</si>
  <si>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</si>
  <si>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</si>
  <si>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</si>
  <si>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</si>
  <si>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</si>
  <si>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</si>
  <si>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</si>
  <si>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</si>
  <si>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</si>
  <si>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</si>
  <si>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</si>
  <si>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</si>
  <si>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</si>
  <si>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</si>
  <si>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</si>
  <si>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</si>
  <si>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</si>
  <si>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</si>
  <si>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</si>
  <si>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</si>
  <si>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</si>
  <si>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</si>
  <si>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</si>
  <si>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</si>
  <si>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</si>
  <si>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</si>
  <si>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</si>
  <si>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</si>
  <si>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</si>
  <si>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</si>
  <si>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</si>
  <si>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</si>
  <si>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</si>
  <si>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</si>
  <si>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</si>
  <si>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</si>
  <si>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</si>
  <si>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</si>
  <si>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</si>
  <si>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</si>
  <si>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</si>
  <si>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</si>
  <si>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</si>
  <si>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</si>
  <si>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</si>
  <si>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</si>
  <si>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</si>
  <si>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</si>
  <si>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</si>
  <si>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</si>
  <si>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</si>
  <si>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</si>
  <si>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</si>
  <si>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</si>
  <si>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</si>
  <si>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</si>
  <si>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</si>
  <si>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</si>
  <si>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</si>
  <si>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</si>
  <si>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</si>
  <si>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</si>
  <si>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</si>
  <si>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</si>
  <si>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</si>
  <si>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</si>
  <si>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</si>
  <si>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</si>
  <si>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</si>
  <si>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</si>
  <si>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</si>
  <si>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</si>
  <si>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</si>
  <si>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</si>
  <si>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</si>
  <si>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</si>
  <si>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</si>
  <si>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</si>
  <si>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</si>
  <si>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</si>
  <si>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</si>
  <si>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</si>
  <si>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</si>
  <si>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</si>
  <si>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</si>
  <si>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</si>
  <si>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</si>
  <si>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</si>
  <si>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</si>
  <si>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</si>
  <si>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</si>
  <si>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</si>
  <si>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</si>
  <si>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</si>
  <si>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</si>
  <si>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</si>
  <si>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</si>
  <si>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</si>
  <si>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</si>
  <si>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</si>
  <si>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</si>
  <si>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</si>
  <si>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</si>
  <si>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</si>
  <si>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</si>
  <si>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</si>
  <si>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</si>
  <si>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</si>
  <si>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</si>
  <si>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</si>
  <si>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</si>
  <si>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</si>
  <si>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</si>
  <si>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</si>
  <si>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</si>
  <si>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</si>
  <si>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</si>
  <si>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</si>
  <si>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</si>
  <si>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</si>
  <si>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</si>
  <si>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</si>
  <si>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</si>
  <si>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</si>
  <si>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</si>
  <si>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</si>
  <si>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</si>
  <si>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</si>
  <si>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</si>
  <si>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</si>
  <si>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</si>
  <si>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</si>
  <si>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</si>
  <si>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</si>
  <si>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</si>
  <si>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</si>
  <si>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</si>
  <si>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</si>
  <si>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</si>
  <si>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</si>
  <si>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</si>
  <si>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</si>
  <si>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</si>
  <si>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</si>
  <si>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</si>
  <si>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</si>
  <si>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</si>
  <si>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</si>
  <si>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</si>
  <si>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</si>
  <si>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</si>
  <si>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</si>
  <si>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</si>
  <si>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</si>
  <si>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</si>
  <si>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</si>
  <si>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</si>
  <si>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</si>
  <si>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</si>
  <si>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</si>
  <si>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</si>
  <si>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</si>
  <si>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</si>
  <si>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</si>
  <si>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</si>
  <si>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</si>
  <si>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</si>
  <si>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</si>
  <si>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</si>
  <si>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</si>
  <si>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</si>
  <si>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</si>
  <si>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</si>
  <si>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</si>
  <si>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</si>
  <si>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</si>
  <si>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</si>
  <si>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</si>
  <si>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</si>
  <si>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</si>
  <si>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</si>
  <si>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</si>
  <si>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</si>
  <si>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</si>
  <si>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</si>
  <si>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</si>
  <si>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</si>
  <si>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</si>
  <si>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</si>
  <si>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</si>
  <si>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</si>
  <si>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</si>
  <si>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</si>
  <si>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</si>
  <si>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</si>
  <si>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</si>
  <si>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</si>
  <si>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</si>
  <si>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</si>
  <si>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</si>
  <si>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</si>
  <si>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</si>
  <si>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</si>
  <si>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</si>
  <si>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</si>
  <si>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</si>
  <si>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</si>
  <si>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</si>
  <si>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</si>
  <si>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</si>
  <si>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</si>
  <si>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</si>
  <si>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</si>
  <si>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</si>
  <si>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</si>
  <si>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</si>
  <si>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</si>
  <si>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</si>
  <si>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</si>
  <si>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</si>
  <si>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</si>
  <si>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</si>
  <si>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</si>
  <si>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</si>
  <si>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</si>
  <si>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</si>
  <si>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</si>
  <si>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</si>
  <si>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</si>
  <si>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</si>
  <si>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</si>
  <si>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</si>
  <si>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</si>
  <si>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</si>
  <si>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</si>
  <si>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</si>
  <si>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</si>
  <si>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</si>
  <si>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</si>
  <si>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</si>
  <si>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</si>
  <si>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</si>
  <si>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</si>
  <si>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</si>
  <si>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</si>
  <si>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</si>
  <si>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</si>
  <si>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</si>
  <si>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</si>
  <si>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</si>
  <si>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</si>
  <si>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</si>
  <si>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</si>
  <si>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</si>
  <si>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</si>
  <si>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</si>
  <si>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</si>
  <si>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</si>
  <si>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</si>
  <si>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</si>
  <si>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</si>
  <si>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</si>
  <si>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</si>
  <si>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</si>
  <si>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</si>
  <si>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</si>
  <si>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</si>
  <si>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</si>
  <si>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</si>
  <si>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</si>
  <si>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</si>
  <si>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</si>
  <si>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</si>
  <si>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</si>
  <si>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</si>
  <si>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</si>
  <si>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</si>
  <si>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</si>
  <si>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</si>
  <si>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</si>
  <si>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</si>
  <si>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</si>
  <si>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</si>
  <si>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</si>
  <si>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</si>
  <si>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</si>
  <si>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</si>
  <si>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</si>
  <si>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</si>
  <si>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</si>
  <si>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</si>
  <si>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</si>
  <si>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</si>
  <si>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</si>
  <si>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</si>
  <si>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</si>
  <si>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</si>
  <si>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</si>
  <si>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</si>
  <si>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</si>
  <si>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</si>
  <si>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</si>
  <si>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</si>
  <si>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</si>
  <si>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</si>
  <si>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</si>
  <si>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</si>
  <si>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</si>
  <si>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</si>
  <si>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</si>
  <si>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</si>
  <si>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</si>
  <si>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</si>
  <si>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</si>
  <si>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</si>
  <si>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</si>
  <si>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</si>
  <si>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</si>
  <si>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</si>
  <si>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</si>
  <si>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</si>
  <si>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</si>
  <si>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</si>
  <si>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</si>
  <si>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</si>
  <si>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</si>
  <si>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</si>
  <si>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</si>
  <si>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</si>
  <si>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</si>
  <si>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</si>
  <si>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</si>
  <si>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</si>
  <si>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</si>
  <si>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</si>
  <si>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</si>
  <si>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</si>
  <si>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</si>
  <si>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</si>
  <si>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</si>
  <si>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</si>
  <si>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</si>
  <si>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</si>
  <si>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</si>
  <si>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</si>
  <si>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</si>
  <si>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</si>
  <si>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</si>
  <si>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</si>
  <si>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</si>
  <si>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</si>
  <si>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</si>
  <si>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</si>
  <si>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</si>
  <si>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</si>
  <si>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</si>
  <si>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</si>
  <si>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</si>
  <si>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</si>
  <si>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</si>
  <si>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</si>
  <si>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</si>
  <si>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</si>
  <si>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</si>
  <si>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</si>
  <si>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</si>
  <si>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</si>
  <si>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</si>
  <si>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</si>
  <si>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</si>
  <si>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</si>
  <si>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</si>
  <si>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</si>
  <si>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</si>
  <si>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</si>
  <si>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</si>
  <si>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</si>
  <si>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</si>
  <si>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</si>
  <si>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</si>
  <si>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</si>
  <si>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</si>
  <si>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</si>
  <si>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</si>
  <si>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</si>
  <si>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</si>
  <si>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</si>
  <si>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</si>
  <si>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</si>
  <si>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</si>
  <si>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</si>
  <si>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</si>
  <si>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</si>
  <si>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</si>
  <si>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</si>
  <si>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</si>
  <si>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</si>
  <si>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</si>
  <si>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</si>
  <si>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</si>
  <si>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</si>
  <si>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</si>
  <si>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</si>
  <si>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</si>
  <si>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</si>
  <si>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</si>
  <si>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</si>
  <si>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</si>
  <si>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</si>
  <si>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</si>
  <si>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</si>
  <si>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</si>
  <si>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</si>
  <si>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</si>
  <si>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</si>
  <si>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</si>
  <si>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</si>
  <si>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</si>
  <si>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</si>
  <si>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</si>
  <si>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</si>
  <si>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</si>
  <si>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</si>
  <si>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</si>
  <si>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</si>
  <si>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</si>
  <si>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</si>
  <si>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</si>
  <si>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</si>
  <si>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</si>
  <si>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</si>
  <si>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</si>
  <si>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</si>
  <si>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</si>
  <si>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</si>
  <si>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</si>
  <si>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</si>
  <si>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</si>
  <si>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</si>
  <si>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</si>
  <si>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</si>
  <si>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</si>
  <si>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</si>
  <si>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</si>
  <si>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</si>
  <si>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</si>
  <si>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</si>
  <si>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</si>
  <si>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</si>
  <si>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</si>
  <si>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</si>
  <si>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</si>
  <si>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</si>
  <si>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</si>
  <si>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</si>
  <si>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</si>
  <si>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</si>
  <si>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</si>
  <si>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</si>
  <si>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</si>
  <si>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</si>
  <si>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</si>
  <si>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</si>
  <si>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</si>
  <si>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</si>
  <si>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</si>
  <si>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</si>
  <si>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</si>
  <si>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</si>
  <si>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</si>
  <si>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</si>
  <si>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</si>
  <si>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</si>
  <si>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</si>
  <si>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</si>
  <si>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</si>
  <si>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</si>
  <si>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</si>
  <si>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</si>
  <si>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</si>
  <si>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</si>
  <si>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</si>
  <si>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</si>
  <si>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</si>
  <si>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</si>
  <si>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</si>
  <si>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</si>
  <si>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</si>
  <si>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</si>
  <si>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</si>
  <si>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</si>
  <si>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</si>
  <si>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</si>
  <si>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</si>
  <si>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</si>
  <si>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</si>
  <si>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</si>
  <si>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</si>
  <si>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</si>
  <si>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</si>
  <si>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</si>
  <si>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</si>
  <si>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</si>
  <si>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</si>
  <si>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</si>
  <si>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</si>
  <si>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</si>
  <si>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</si>
  <si>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</si>
  <si>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</si>
  <si>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</si>
  <si>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</si>
  <si>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</si>
  <si>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</si>
  <si>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</si>
  <si>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</si>
  <si>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</si>
  <si>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</si>
  <si>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</si>
  <si>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</si>
  <si>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</si>
  <si>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</si>
  <si>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</si>
  <si>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</si>
  <si>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</si>
  <si>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</si>
  <si>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</si>
  <si>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</si>
  <si>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</si>
  <si>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</si>
  <si>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</si>
  <si>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</si>
  <si>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</si>
  <si>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</si>
  <si>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</si>
  <si>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</si>
  <si>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</si>
  <si>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</si>
  <si>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</si>
  <si>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</si>
  <si>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</si>
  <si>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</si>
  <si>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</si>
  <si>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</si>
  <si>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</si>
  <si>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</si>
  <si>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</si>
  <si>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</si>
  <si>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</si>
  <si>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</si>
  <si>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</si>
  <si>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</si>
  <si>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</si>
  <si>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</si>
  <si>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</si>
  <si>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</si>
  <si>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</si>
  <si>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</si>
  <si>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</si>
  <si>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</si>
  <si>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</si>
  <si>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</si>
  <si>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</si>
  <si>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</si>
  <si>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</si>
  <si>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</si>
  <si>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</si>
  <si>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</si>
  <si>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</si>
  <si>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</si>
  <si>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</si>
  <si>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</si>
  <si>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</si>
  <si>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</si>
  <si>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</si>
  <si>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</si>
  <si>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</si>
  <si>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</si>
  <si>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</si>
  <si>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</si>
  <si>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</si>
  <si>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</si>
  <si>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</si>
  <si>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</si>
  <si>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</si>
  <si>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</si>
  <si>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</si>
  <si>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</si>
  <si>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</si>
  <si>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</si>
  <si>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</si>
  <si>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</si>
  <si>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</si>
  <si>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</si>
  <si>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</si>
  <si>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</si>
  <si>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</si>
  <si>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</si>
  <si>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</si>
  <si>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</si>
  <si>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</si>
  <si>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</si>
  <si>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</si>
  <si>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</si>
  <si>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</si>
  <si>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</si>
  <si>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</si>
  <si>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</si>
  <si>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</si>
  <si>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</si>
  <si>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</si>
  <si>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</si>
  <si>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</si>
  <si>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</si>
  <si>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</si>
  <si>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</si>
  <si>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</si>
  <si>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</si>
  <si>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</si>
  <si>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</si>
  <si>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</si>
  <si>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</si>
  <si>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</si>
  <si>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</si>
  <si>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</si>
  <si>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</si>
  <si>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</si>
  <si>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</si>
  <si>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</si>
  <si>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</si>
  <si>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</si>
  <si>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</si>
  <si>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</si>
  <si>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</si>
  <si>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</si>
  <si>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</si>
  <si>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</si>
  <si>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</si>
  <si>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</si>
  <si>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</si>
  <si>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</si>
  <si>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</si>
  <si>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</si>
  <si>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</si>
  <si>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</si>
  <si>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</si>
  <si>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</si>
  <si>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</si>
  <si>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</si>
  <si>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</si>
  <si>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</si>
  <si>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</si>
  <si>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</si>
  <si>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</si>
  <si>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</si>
  <si>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</si>
  <si>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</si>
  <si>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</si>
  <si>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</si>
  <si>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</si>
  <si>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</si>
  <si>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</si>
  <si>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</si>
  <si>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</si>
  <si>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</si>
  <si>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</si>
  <si>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</si>
  <si>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</si>
  <si>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</si>
  <si>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</si>
  <si>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</si>
  <si>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</si>
  <si>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</si>
  <si>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</si>
  <si>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</si>
  <si>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</si>
  <si>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</si>
  <si>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</si>
  <si>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</si>
  <si>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</si>
  <si>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</si>
  <si>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</si>
  <si>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</si>
  <si>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</si>
  <si>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</si>
  <si>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</si>
  <si>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</si>
  <si>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</si>
  <si>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</si>
  <si>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</si>
  <si>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</si>
  <si>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</si>
  <si>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</si>
  <si>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</si>
  <si>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</si>
  <si>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</si>
  <si>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</si>
  <si>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</si>
  <si>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</si>
  <si>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</si>
  <si>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</si>
  <si>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</si>
  <si>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</si>
  <si>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</si>
  <si>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</si>
  <si>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</si>
  <si>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</si>
  <si>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</si>
  <si>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</si>
  <si>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</si>
  <si>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</si>
  <si>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</si>
  <si>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</si>
  <si>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</si>
  <si>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</si>
  <si>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</si>
  <si>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</si>
  <si>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</si>
  <si>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</si>
  <si>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</si>
  <si>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</si>
  <si>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</si>
  <si>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</si>
  <si>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</si>
  <si>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</si>
  <si>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</si>
  <si>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</si>
  <si>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</si>
  <si>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</si>
  <si>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</si>
  <si>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</si>
  <si>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</si>
  <si>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</si>
  <si>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</si>
  <si>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</si>
  <si>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</si>
  <si>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</si>
  <si>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</si>
  <si>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</si>
  <si>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</si>
  <si>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</si>
  <si>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</si>
  <si>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</si>
  <si>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</si>
  <si>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</si>
  <si>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</si>
  <si>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</si>
  <si>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</si>
  <si>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</si>
  <si>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</si>
  <si>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</si>
  <si>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</si>
  <si>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</si>
  <si>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</si>
  <si>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</si>
  <si>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</si>
  <si>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</si>
  <si>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</si>
  <si>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</si>
  <si>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</si>
  <si>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</si>
  <si>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</si>
  <si>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</si>
  <si>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</si>
  <si>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</si>
  <si>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</si>
  <si>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</si>
  <si>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</si>
  <si>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</si>
  <si>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</si>
  <si>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</si>
  <si>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</si>
  <si>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</si>
  <si>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</si>
  <si>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</si>
  <si>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</si>
  <si>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</si>
  <si>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</si>
  <si>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</si>
  <si>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</si>
  <si>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</si>
  <si>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</si>
  <si>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</si>
  <si>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</si>
  <si>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</si>
  <si>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</si>
  <si>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</si>
  <si>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</si>
  <si>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</si>
  <si>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</si>
  <si>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</si>
  <si>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</si>
  <si>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</si>
  <si>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</si>
  <si>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</si>
  <si>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</si>
  <si>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</si>
  <si>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</si>
  <si>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</si>
  <si>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</si>
  <si>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</si>
  <si>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</si>
  <si>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</si>
  <si>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</si>
  <si>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</si>
  <si>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</si>
  <si>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</si>
  <si>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</si>
  <si>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</si>
  <si>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</si>
  <si>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</si>
  <si>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</si>
  <si>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</si>
  <si>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</si>
  <si>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</si>
  <si>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</si>
  <si>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</si>
  <si>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</si>
  <si>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</si>
  <si>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</si>
  <si>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</si>
  <si>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</si>
  <si>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</si>
  <si>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</si>
  <si>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</si>
  <si>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</si>
  <si>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</si>
  <si>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</si>
  <si>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</si>
  <si>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</si>
  <si>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</si>
  <si>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</si>
  <si>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</si>
  <si>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</si>
  <si>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</si>
  <si>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</si>
  <si>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</si>
  <si>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</si>
  <si>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</si>
  <si>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</si>
  <si>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</si>
  <si>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</si>
  <si>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</si>
  <si>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</si>
  <si>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</si>
  <si>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</si>
  <si>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</si>
  <si>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</si>
  <si>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</si>
  <si>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</si>
  <si>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</si>
  <si>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</si>
  <si>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</si>
  <si>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</si>
  <si>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</si>
  <si>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</si>
  <si>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</si>
  <si>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</si>
  <si>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</si>
  <si>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</si>
  <si>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</si>
  <si>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</si>
  <si>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</si>
  <si>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</si>
  <si>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</si>
  <si>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</si>
  <si>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</si>
  <si>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</si>
  <si>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</si>
  <si>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</si>
  <si>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</si>
  <si>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</si>
  <si>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</si>
  <si>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</si>
  <si>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</si>
  <si>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</si>
  <si>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</si>
  <si>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</si>
  <si>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</si>
  <si>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</si>
  <si>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</si>
  <si>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</si>
  <si>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</si>
  <si>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</si>
  <si>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</si>
  <si>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</si>
  <si>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</si>
  <si>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</si>
  <si>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</si>
  <si>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</si>
  <si>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</si>
  <si>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</si>
  <si>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</si>
  <si>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</si>
  <si>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</si>
  <si>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</si>
  <si>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</si>
  <si>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</si>
  <si>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</si>
  <si>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</si>
  <si>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</si>
  <si>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</si>
  <si>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</si>
  <si>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</si>
  <si>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</si>
  <si>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</si>
  <si>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</si>
  <si>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</si>
  <si>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</si>
  <si>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</si>
  <si>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</si>
  <si>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</si>
  <si>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</si>
  <si>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</si>
  <si>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</si>
  <si>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</si>
  <si>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</si>
  <si>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</si>
  <si>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</si>
  <si>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</si>
  <si>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</si>
  <si>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</si>
  <si>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</si>
  <si>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</si>
  <si>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</si>
  <si>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</si>
  <si>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</si>
  <si>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</si>
  <si>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</si>
  <si>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</si>
  <si>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</si>
  <si>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</si>
  <si>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</si>
  <si>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</si>
  <si>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</si>
  <si>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</si>
  <si>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</si>
  <si>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</si>
  <si>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</si>
  <si>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</si>
  <si>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</si>
  <si>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</si>
  <si>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</si>
  <si>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</si>
  <si>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</si>
  <si>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</si>
  <si>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</si>
  <si>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</si>
  <si>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</si>
  <si>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</si>
  <si>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</si>
  <si>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</si>
  <si>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</si>
  <si>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</si>
  <si>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</si>
  <si>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</si>
  <si>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</si>
  <si>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</si>
  <si>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</si>
  <si>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</si>
  <si>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</si>
  <si>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</si>
  <si>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</si>
  <si>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</si>
  <si>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</si>
  <si>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</si>
  <si>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</si>
  <si>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</si>
  <si>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</si>
  <si>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</si>
  <si>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</si>
  <si>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</si>
  <si>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</si>
  <si>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</si>
  <si>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</si>
  <si>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</si>
  <si>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</si>
  <si>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</si>
  <si>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</si>
  <si>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</si>
  <si>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</si>
  <si>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</si>
  <si>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</si>
  <si>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</si>
  <si>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</si>
  <si>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</si>
  <si>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</si>
  <si>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</si>
  <si>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</si>
  <si>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</si>
  <si>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</si>
  <si>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</si>
  <si>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</si>
  <si>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</si>
  <si>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</si>
  <si>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</si>
  <si>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</si>
  <si>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</si>
  <si>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</si>
  <si>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</si>
  <si>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</si>
  <si>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</si>
  <si>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</si>
  <si>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</si>
  <si>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</si>
  <si>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</si>
  <si>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</si>
  <si>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</si>
  <si>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</si>
  <si>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</si>
  <si>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</si>
  <si>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</si>
  <si>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</si>
  <si>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</si>
  <si>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</si>
  <si>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</si>
  <si>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</si>
  <si>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</si>
  <si>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</si>
  <si>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</si>
  <si>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</si>
  <si>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</si>
  <si>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</si>
  <si>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</si>
  <si>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</si>
  <si>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</si>
  <si>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</si>
  <si>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</si>
  <si>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</si>
  <si>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</si>
  <si>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</si>
  <si>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</si>
  <si>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</si>
  <si>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</si>
  <si>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</si>
  <si>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</si>
  <si>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</si>
  <si>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</si>
  <si>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</si>
  <si>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</si>
  <si>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</si>
  <si>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</si>
  <si>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</si>
  <si>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</si>
  <si>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</si>
  <si>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</si>
  <si>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</si>
  <si>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</si>
  <si>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</si>
  <si>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</si>
  <si>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</si>
  <si>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</si>
  <si>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</si>
  <si>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</si>
  <si>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</si>
  <si>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</si>
  <si>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</si>
  <si>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</si>
  <si>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</si>
  <si>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</si>
  <si>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</si>
  <si>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</si>
  <si>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</si>
  <si>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</si>
  <si>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</si>
  <si>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</si>
  <si>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</si>
  <si>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</si>
  <si>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</si>
  <si>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</si>
  <si>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</si>
  <si>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</si>
  <si>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</si>
  <si>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</si>
  <si>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</si>
  <si>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</si>
  <si>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</si>
  <si>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</si>
  <si>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</si>
  <si>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</si>
  <si>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</si>
  <si>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</si>
  <si>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</si>
  <si>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</si>
  <si>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</si>
  <si>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</si>
  <si>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</si>
  <si>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</si>
  <si>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</si>
  <si>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</si>
  <si>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</si>
  <si>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</si>
  <si>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</si>
  <si>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</si>
  <si>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</si>
  <si>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</si>
  <si>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</si>
  <si>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</si>
  <si>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</si>
  <si>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</si>
  <si>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</si>
  <si>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</si>
  <si>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</si>
  <si>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</si>
  <si>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</si>
  <si>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</si>
  <si>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</si>
  <si>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</si>
  <si>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</si>
  <si>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</si>
  <si>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</si>
  <si>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</si>
  <si>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</si>
  <si>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</si>
  <si>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</si>
  <si>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</si>
  <si>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</si>
  <si>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</si>
  <si>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</si>
  <si>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</si>
  <si>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</si>
  <si>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</si>
  <si>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</si>
  <si>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</si>
  <si>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</si>
  <si>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</si>
  <si>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</si>
  <si>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</si>
  <si>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</si>
  <si>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</si>
  <si>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</si>
  <si>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</si>
  <si>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</si>
  <si>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</si>
  <si>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</si>
  <si>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</si>
  <si>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</si>
  <si>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</si>
  <si>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</si>
  <si>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</si>
  <si>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</si>
  <si>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</si>
  <si>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</si>
  <si>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</si>
  <si>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</si>
  <si>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</si>
  <si>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</si>
  <si>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</si>
  <si>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</si>
  <si>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</si>
  <si>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</si>
  <si>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</si>
  <si>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</si>
  <si>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</si>
  <si>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</si>
  <si>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</si>
  <si>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</si>
  <si>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</si>
  <si>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</si>
  <si>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</si>
  <si>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</si>
  <si>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</si>
  <si>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</si>
  <si>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</si>
  <si>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</si>
  <si>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</si>
  <si>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</si>
  <si>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</si>
  <si>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</si>
  <si>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</si>
  <si>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</si>
  <si>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</si>
  <si>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</si>
  <si>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</si>
  <si>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</si>
  <si>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</si>
  <si>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</si>
  <si>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</si>
  <si>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</si>
  <si>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</si>
  <si>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</si>
  <si>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</si>
  <si>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</si>
  <si>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</si>
  <si>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</si>
  <si>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</si>
  <si>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</si>
  <si>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</si>
  <si>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</si>
  <si>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</si>
  <si>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</si>
  <si>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</si>
  <si>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</si>
  <si>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</si>
  <si>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</si>
  <si>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</si>
  <si>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</si>
  <si>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</si>
  <si>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</si>
  <si>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</si>
  <si>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</si>
  <si>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</si>
  <si>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</si>
  <si>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</si>
  <si>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</si>
  <si>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</si>
  <si>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</si>
  <si>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</si>
  <si>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</si>
  <si>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</si>
  <si>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</si>
  <si>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</si>
  <si>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</si>
  <si>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</si>
  <si>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</si>
  <si>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</si>
  <si>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</si>
  <si>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</si>
  <si>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</si>
  <si>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</si>
  <si>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</si>
  <si>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</si>
  <si>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</si>
  <si>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</si>
  <si>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</si>
  <si>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</si>
  <si>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</si>
  <si>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</si>
  <si>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</si>
  <si>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</si>
  <si>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</si>
  <si>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</si>
  <si>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</si>
  <si>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</si>
  <si>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</si>
  <si>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</si>
  <si>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</si>
  <si>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</si>
  <si>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</si>
  <si>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</si>
  <si>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</si>
  <si>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</si>
  <si>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</si>
  <si>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</si>
  <si>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</si>
  <si>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</si>
  <si>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</si>
  <si>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</si>
  <si>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</si>
  <si>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</si>
  <si>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</si>
  <si>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</si>
  <si>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</si>
  <si>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</si>
  <si>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</si>
  <si>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</si>
  <si>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</si>
  <si>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</si>
  <si>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</si>
  <si>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</si>
  <si>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</si>
  <si>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</si>
  <si>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</si>
  <si>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</si>
  <si>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</si>
  <si>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</si>
  <si>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</si>
  <si>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</si>
  <si>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</si>
  <si>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</si>
  <si>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</si>
  <si>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</si>
  <si>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</si>
  <si>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</si>
  <si>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</si>
  <si>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</si>
  <si>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</si>
  <si>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</si>
  <si>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</si>
  <si>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</si>
  <si>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</si>
  <si>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</si>
  <si>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</si>
  <si>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</si>
  <si>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</si>
  <si>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</si>
  <si>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</si>
  <si>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</si>
  <si>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</si>
  <si>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</si>
  <si>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</si>
  <si>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</si>
  <si>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</si>
  <si>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</si>
  <si>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</si>
  <si>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</si>
  <si>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</si>
  <si>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</si>
  <si>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</si>
  <si>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</si>
  <si>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</si>
  <si>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</si>
  <si>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</si>
  <si>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</si>
  <si>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</si>
  <si>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</si>
  <si>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</si>
  <si>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</si>
  <si>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</si>
  <si>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</si>
  <si>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</si>
  <si>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</si>
  <si>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</si>
  <si>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</si>
  <si>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</si>
  <si>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</si>
  <si>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</si>
  <si>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</si>
  <si>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</si>
  <si>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</si>
  <si>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</si>
  <si>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</si>
  <si>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</si>
  <si>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</si>
  <si>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</si>
  <si>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</si>
  <si>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</si>
  <si>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</si>
  <si>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</si>
  <si>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</si>
  <si>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</si>
  <si>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</si>
  <si>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</si>
  <si>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</si>
  <si>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</si>
  <si>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</si>
  <si>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</si>
  <si>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</si>
  <si>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</si>
  <si>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</si>
  <si>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</si>
  <si>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</si>
  <si>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</si>
  <si>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</si>
  <si>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</si>
  <si>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</si>
  <si>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</si>
  <si>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</si>
  <si>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</si>
  <si>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</si>
  <si>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</si>
  <si>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</si>
  <si>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</si>
  <si>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</si>
  <si>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</si>
  <si>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</si>
  <si>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</si>
  <si>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</si>
  <si>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</si>
  <si>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</si>
  <si>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</si>
  <si>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</si>
  <si>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</si>
  <si>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</si>
  <si>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</si>
  <si>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</si>
  <si>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</si>
  <si>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</si>
  <si>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</si>
  <si>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</si>
  <si>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</si>
  <si>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</si>
  <si>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</si>
  <si>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</si>
  <si>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</si>
  <si>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</si>
  <si>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</si>
  <si>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</si>
  <si>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</si>
  <si>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</si>
  <si>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</si>
  <si>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</si>
  <si>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</si>
  <si>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</si>
  <si>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</si>
  <si>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</si>
  <si>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</si>
  <si>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</si>
  <si>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</si>
  <si>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</si>
  <si>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</si>
  <si>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</si>
  <si>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</si>
  <si>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</si>
  <si>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</si>
  <si>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</si>
  <si>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</si>
  <si>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</si>
  <si>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</si>
  <si>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</si>
  <si>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</si>
  <si>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</si>
  <si>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</si>
  <si>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</si>
  <si>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</si>
  <si>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</si>
  <si>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</si>
  <si>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</si>
  <si>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</si>
  <si>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</si>
  <si>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</si>
  <si>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</si>
  <si>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</si>
  <si>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</si>
  <si>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</si>
  <si>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</si>
  <si>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</si>
  <si>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</si>
  <si>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</si>
  <si>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</si>
  <si>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</si>
  <si>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</si>
  <si>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</si>
  <si>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</si>
  <si>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</si>
  <si>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</si>
  <si>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</si>
  <si>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</si>
  <si>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</si>
  <si>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</si>
  <si>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</si>
  <si>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</si>
  <si>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</si>
  <si>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</si>
  <si>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</si>
  <si>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</si>
  <si>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</si>
  <si>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</si>
  <si>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</si>
  <si>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</si>
  <si>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</si>
  <si>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</si>
  <si>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</si>
  <si>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</si>
  <si>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</si>
  <si>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</si>
  <si>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</si>
  <si>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</si>
  <si>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</si>
  <si>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</si>
  <si>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</si>
  <si>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</si>
  <si>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</si>
  <si>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</si>
  <si>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</si>
  <si>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</si>
  <si>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</si>
  <si>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</si>
  <si>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</si>
  <si>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</si>
  <si>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</si>
  <si>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</si>
  <si>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</si>
  <si>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</si>
  <si>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</si>
  <si>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</si>
  <si>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</si>
  <si>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</si>
  <si>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</si>
  <si>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</si>
  <si>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</si>
  <si>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</si>
  <si>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</si>
  <si>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</si>
  <si>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</si>
  <si>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</si>
  <si>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</si>
  <si>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</si>
  <si>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</si>
  <si>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</si>
  <si>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</si>
  <si>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</si>
  <si>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</si>
  <si>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</si>
  <si>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</si>
  <si>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</si>
  <si>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</si>
  <si>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</si>
  <si>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</si>
  <si>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</si>
  <si>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</si>
  <si>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</si>
  <si>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</si>
  <si>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</si>
  <si>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</si>
  <si>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</si>
  <si>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</si>
  <si>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</si>
  <si>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</si>
  <si>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</si>
  <si>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</si>
  <si>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</si>
  <si>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</si>
  <si>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</si>
  <si>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</si>
  <si>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</si>
  <si>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</si>
  <si>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</si>
  <si>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</si>
  <si>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</si>
  <si>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</si>
  <si>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</si>
  <si>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</si>
  <si>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</si>
  <si>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</si>
  <si>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</si>
  <si>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</si>
  <si>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</si>
  <si>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</si>
  <si>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</si>
  <si>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</si>
  <si>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</si>
  <si>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</si>
  <si>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</si>
  <si>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</si>
  <si>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</si>
  <si>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</si>
  <si>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</si>
  <si>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</si>
  <si>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</si>
  <si>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</si>
  <si>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</si>
  <si>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</si>
  <si>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</si>
  <si>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</si>
  <si>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</si>
  <si>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</si>
  <si>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</si>
  <si>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</si>
  <si>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</si>
  <si>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</si>
  <si>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</si>
  <si>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</si>
  <si>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</si>
  <si>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</si>
  <si>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</si>
  <si>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</si>
  <si>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</si>
  <si>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</si>
  <si>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</si>
  <si>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</si>
  <si>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</si>
  <si>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</si>
  <si>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</si>
  <si>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</si>
  <si>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</si>
  <si>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</si>
  <si>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</si>
  <si>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</si>
  <si>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</si>
  <si>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</si>
  <si>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</si>
  <si>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</si>
  <si>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</si>
  <si>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</si>
  <si>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</si>
  <si>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</si>
  <si>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</si>
  <si>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</si>
  <si>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</si>
  <si>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</si>
  <si>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</si>
  <si>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</si>
  <si>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</si>
  <si>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</si>
  <si>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</si>
  <si>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</si>
  <si>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</si>
  <si>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</si>
  <si>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</si>
  <si>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</si>
  <si>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</si>
  <si>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</si>
  <si>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</si>
  <si>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</si>
  <si>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</si>
  <si>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</si>
  <si>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</si>
  <si>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</si>
  <si>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</si>
  <si>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</si>
  <si>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</si>
  <si>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</si>
  <si>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</si>
  <si>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</si>
  <si>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</si>
  <si>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</si>
  <si>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</si>
  <si>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</si>
  <si>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</si>
  <si>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</si>
  <si>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</si>
  <si>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</si>
  <si>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</si>
  <si>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</si>
  <si>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</si>
  <si>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</si>
  <si>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</si>
  <si>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</si>
  <si>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</si>
  <si>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</si>
  <si>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</si>
  <si>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</si>
  <si>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</si>
  <si>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</si>
  <si>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</si>
  <si>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</si>
  <si>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</si>
  <si>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</si>
  <si>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</si>
  <si>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</si>
  <si>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</si>
  <si>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</si>
  <si>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</si>
  <si>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</si>
  <si>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</si>
  <si>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</si>
  <si>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</si>
  <si>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</si>
  <si>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</si>
  <si>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</si>
  <si>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</si>
  <si>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</si>
  <si>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</si>
  <si>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</si>
  <si>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</si>
  <si>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</si>
  <si>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</si>
  <si>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</si>
  <si>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</si>
  <si>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</si>
  <si>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</si>
  <si>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</si>
  <si>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</si>
  <si>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</si>
  <si>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</si>
  <si>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</si>
  <si>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</si>
  <si>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</si>
  <si>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</si>
  <si>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</si>
  <si>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</si>
  <si>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</si>
  <si>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</si>
  <si>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</si>
  <si>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</si>
  <si>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</si>
  <si>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</si>
  <si>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</si>
  <si>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</si>
  <si>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</si>
  <si>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</si>
  <si>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</si>
  <si>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</si>
  <si>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</si>
  <si>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</si>
  <si>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</si>
  <si>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</si>
  <si>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</si>
  <si>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</si>
  <si>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</si>
  <si>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</si>
  <si>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</si>
  <si>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</si>
  <si>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</si>
  <si>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</si>
  <si>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</si>
  <si>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</si>
  <si>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</si>
  <si>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</si>
  <si>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</si>
  <si>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</si>
  <si>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</si>
  <si>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</si>
  <si>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</si>
  <si>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</si>
  <si>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</si>
  <si>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</si>
  <si>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</si>
  <si>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</si>
  <si>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</si>
  <si>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</si>
  <si>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</si>
  <si>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</si>
  <si>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</si>
  <si>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</si>
  <si>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</si>
  <si>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</si>
  <si>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</si>
  <si>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</si>
  <si>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</si>
  <si>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</si>
  <si>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</si>
  <si>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</si>
  <si>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</si>
  <si>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</si>
  <si>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</si>
  <si>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</si>
  <si>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</si>
  <si>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</si>
  <si>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</si>
  <si>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</si>
  <si>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</si>
  <si>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</si>
  <si>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</si>
  <si>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</si>
  <si>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</si>
  <si>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</si>
  <si>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</si>
  <si>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</si>
  <si>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</si>
  <si>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</si>
  <si>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</si>
  <si>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</si>
  <si>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</si>
  <si>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</si>
  <si>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</si>
  <si>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</si>
  <si>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</si>
  <si>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</si>
  <si>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</si>
  <si>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</si>
  <si>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</si>
  <si>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</si>
  <si>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</si>
  <si>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</si>
  <si>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</si>
  <si>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</si>
  <si>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</si>
  <si>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</si>
  <si>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</si>
  <si>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</si>
  <si>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</si>
  <si>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</si>
  <si>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</si>
  <si>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</si>
  <si>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</si>
  <si>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</si>
  <si>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</si>
  <si>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</si>
  <si>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</si>
  <si>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</si>
  <si>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</si>
  <si>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</si>
  <si>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</si>
  <si>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</si>
  <si>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</si>
  <si>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</si>
  <si>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</si>
  <si>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</si>
  <si>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</si>
  <si>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</si>
  <si>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</si>
  <si>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</si>
  <si>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</si>
  <si>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</si>
  <si>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</si>
  <si>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</si>
  <si>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</si>
  <si>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</si>
  <si>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</si>
  <si>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</si>
  <si>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</si>
  <si>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</si>
  <si>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</si>
  <si>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</si>
  <si>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</si>
  <si>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</si>
  <si>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</si>
  <si>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</si>
  <si>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</si>
  <si>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</si>
  <si>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</si>
  <si>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</si>
  <si>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</si>
  <si>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</si>
  <si>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</si>
  <si>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</si>
  <si>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</si>
  <si>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</si>
  <si>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</si>
  <si>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</si>
  <si>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</si>
  <si>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</si>
  <si>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</si>
  <si>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</si>
  <si>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</si>
  <si>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</si>
  <si>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</si>
  <si>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</si>
  <si>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</si>
  <si>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</si>
  <si>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</si>
  <si>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</si>
  <si>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</si>
  <si>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</si>
  <si>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</si>
  <si>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</si>
  <si>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</si>
  <si>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</si>
  <si>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</si>
  <si>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</si>
  <si>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</si>
  <si>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</si>
  <si>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</si>
  <si>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</si>
  <si>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</si>
  <si>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</si>
  <si>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</si>
  <si>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</si>
  <si>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</si>
  <si>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</si>
  <si>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</si>
  <si>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</si>
  <si>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</si>
  <si>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</si>
  <si>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</si>
  <si>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</si>
  <si>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</si>
  <si>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</si>
  <si>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</si>
  <si>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</si>
  <si>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</si>
  <si>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</si>
  <si>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</si>
  <si>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</si>
  <si>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</si>
  <si>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</si>
  <si>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</si>
  <si>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</si>
  <si>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</si>
  <si>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</si>
  <si>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</si>
  <si>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</si>
  <si>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</si>
  <si>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</si>
  <si>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</si>
  <si>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</si>
  <si>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</si>
  <si>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</si>
  <si>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</si>
  <si>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</si>
  <si>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</si>
  <si>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</si>
  <si>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</si>
  <si>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</si>
  <si>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</si>
  <si>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</si>
  <si>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</si>
  <si>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</si>
  <si>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</si>
  <si>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</si>
  <si>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</si>
  <si>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</si>
  <si>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</si>
  <si>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</si>
  <si>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</si>
  <si>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</si>
  <si>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</si>
  <si>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</si>
  <si>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</si>
  <si>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</si>
  <si>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</si>
  <si>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</si>
  <si>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</si>
  <si>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</si>
  <si>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</si>
  <si>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</si>
  <si>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</si>
  <si>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</si>
  <si>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</si>
  <si>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</si>
  <si>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</si>
  <si>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</si>
  <si>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</si>
  <si>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</si>
  <si>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</si>
  <si>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</si>
  <si>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</si>
  <si>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</si>
  <si>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</si>
  <si>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</si>
  <si>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</si>
  <si>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</si>
  <si>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</si>
  <si>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</si>
  <si>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</si>
  <si>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</si>
  <si>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</si>
  <si>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</si>
  <si>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</si>
  <si>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</si>
  <si>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</si>
  <si>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</si>
  <si>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</si>
  <si>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</si>
  <si>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</si>
  <si>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</si>
  <si>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</si>
  <si>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</si>
  <si>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</si>
  <si>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</si>
  <si>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</si>
  <si>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</si>
  <si>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</si>
  <si>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</si>
  <si>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</si>
  <si>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</si>
  <si>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</si>
  <si>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</si>
  <si>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</si>
  <si>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</si>
  <si>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</si>
  <si>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</si>
  <si>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</si>
  <si>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</si>
  <si>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</si>
  <si>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</si>
  <si>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</si>
  <si>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</si>
  <si>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</si>
  <si>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</si>
  <si>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</si>
  <si>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</si>
  <si>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</si>
  <si>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</si>
  <si>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</si>
  <si>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</si>
  <si>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</si>
  <si>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</si>
  <si>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</si>
  <si>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</si>
  <si>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</si>
  <si>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</si>
  <si>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</si>
  <si>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</si>
  <si>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</si>
  <si>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</si>
  <si>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</si>
  <si>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</si>
  <si>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</si>
  <si>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</si>
  <si>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</si>
  <si>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</si>
  <si>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</si>
  <si>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</si>
  <si>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</si>
  <si>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</si>
  <si>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</si>
  <si>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</si>
  <si>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</si>
  <si>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</si>
  <si>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</si>
  <si>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</si>
  <si>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</si>
  <si>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</si>
  <si>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</si>
  <si>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</si>
  <si>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</si>
  <si>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</si>
  <si>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</si>
  <si>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</si>
  <si>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</si>
  <si>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</si>
  <si>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</si>
  <si>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</si>
  <si>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</si>
  <si>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</si>
  <si>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</si>
  <si>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</si>
  <si>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</si>
  <si>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</si>
  <si>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</si>
  <si>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</si>
  <si>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</si>
  <si>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</si>
  <si>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</si>
  <si>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</si>
  <si>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</si>
  <si>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</si>
  <si>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</si>
  <si>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</si>
  <si>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</si>
  <si>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</si>
  <si>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</si>
  <si>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</si>
  <si>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</si>
  <si>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</si>
  <si>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</si>
  <si>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</si>
  <si>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</si>
  <si>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</si>
  <si>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</si>
  <si>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</si>
  <si>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</si>
  <si>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</si>
  <si>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</si>
  <si>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</si>
  <si>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</si>
  <si>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</si>
  <si>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</si>
  <si>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</si>
  <si>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</si>
  <si>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</si>
  <si>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</si>
  <si>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</si>
  <si>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</si>
  <si>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</si>
  <si>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</si>
  <si>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</si>
  <si>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</si>
  <si>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</si>
  <si>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</si>
  <si>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</si>
  <si>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</si>
  <si>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</si>
  <si>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</si>
  <si>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</si>
  <si>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</si>
  <si>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</si>
  <si>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</si>
  <si>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</si>
  <si>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</si>
  <si>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</si>
  <si>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</si>
  <si>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</si>
  <si>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</si>
  <si>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</si>
  <si>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</si>
  <si>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</si>
  <si>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</si>
  <si>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</si>
  <si>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</si>
  <si>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</si>
  <si>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</si>
  <si>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</si>
  <si>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</si>
  <si>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</si>
  <si>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</si>
  <si>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</si>
  <si>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</si>
  <si>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</si>
  <si>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</si>
  <si>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</si>
  <si>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</si>
  <si>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</si>
  <si>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</si>
  <si>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</si>
  <si>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</si>
  <si>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</si>
  <si>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</si>
  <si>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</si>
  <si>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</si>
  <si>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</si>
  <si>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</si>
  <si>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</si>
  <si>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</si>
  <si>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</si>
  <si>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</si>
  <si>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</si>
  <si>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</si>
  <si>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</si>
  <si>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</si>
  <si>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</si>
  <si>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</si>
  <si>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</si>
  <si>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</si>
  <si>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</si>
  <si>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</si>
  <si>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</si>
  <si>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</si>
  <si>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</si>
  <si>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</si>
  <si>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</si>
  <si>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</si>
  <si>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</si>
  <si>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</si>
  <si>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</si>
  <si>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</si>
  <si>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</si>
  <si>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</si>
  <si>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</si>
  <si>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</si>
  <si>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</si>
  <si>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</si>
  <si>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</si>
  <si>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</si>
  <si>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</si>
  <si>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</si>
  <si>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</si>
  <si>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</si>
  <si>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</si>
  <si>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</si>
  <si>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</si>
  <si>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</si>
  <si>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</si>
  <si>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</si>
  <si>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</si>
  <si>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</si>
  <si>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</si>
  <si>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</si>
  <si>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</si>
  <si>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</si>
  <si>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</si>
  <si>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</si>
  <si>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</si>
  <si>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</si>
  <si>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</si>
  <si>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</si>
  <si>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</si>
  <si>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</si>
  <si>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</si>
  <si>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</si>
  <si>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</si>
  <si>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</si>
  <si>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</si>
  <si>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</si>
  <si>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</si>
  <si>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</si>
  <si>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</si>
  <si>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</si>
  <si>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</si>
  <si>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</si>
  <si>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</si>
  <si>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</si>
  <si>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</si>
  <si>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</si>
  <si>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</si>
  <si>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</si>
  <si>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</si>
  <si>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</si>
  <si>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</si>
  <si>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</si>
  <si>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</si>
  <si>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</si>
  <si>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</si>
  <si>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</si>
  <si>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</si>
  <si>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</si>
  <si>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</si>
  <si>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</si>
  <si>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</si>
  <si>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</si>
  <si>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</si>
  <si>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</si>
  <si>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</si>
  <si>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</si>
  <si>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</si>
  <si>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</si>
  <si>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</si>
  <si>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</si>
  <si>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</si>
  <si>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</si>
  <si>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</si>
  <si>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</si>
  <si>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</si>
  <si>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</si>
  <si>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</si>
  <si>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</si>
  <si>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</si>
  <si>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</si>
  <si>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</si>
  <si>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</si>
  <si>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</si>
  <si>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</si>
  <si>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</si>
  <si>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</si>
  <si>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</si>
  <si>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</si>
  <si>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</si>
  <si>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</si>
  <si>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</si>
  <si>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</si>
  <si>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</si>
  <si>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</si>
  <si>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</si>
  <si>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</si>
  <si>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</si>
  <si>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</si>
  <si>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</si>
  <si>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</si>
  <si>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</si>
  <si>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</si>
  <si>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</si>
  <si>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</si>
  <si>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</si>
  <si>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</si>
  <si>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</si>
  <si>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</si>
  <si>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</si>
  <si>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</si>
  <si>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</si>
  <si>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</si>
  <si>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</si>
  <si>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</si>
  <si>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</si>
  <si>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</si>
  <si>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</si>
  <si>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</si>
  <si>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</si>
  <si>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</si>
  <si>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</si>
  <si>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</si>
  <si>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</si>
  <si>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</si>
  <si>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</si>
  <si>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</si>
  <si>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</si>
  <si>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</si>
  <si>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</si>
  <si>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</si>
  <si>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</si>
  <si>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</si>
  <si>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</si>
  <si>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</si>
  <si>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</si>
  <si>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</si>
  <si>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</si>
  <si>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</si>
  <si>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</si>
  <si>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</si>
  <si>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</si>
  <si>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</si>
  <si>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</si>
  <si>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</si>
  <si>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</si>
  <si>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</si>
  <si>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</si>
  <si>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</si>
  <si>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</si>
  <si>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</si>
  <si>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</si>
  <si>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</si>
  <si>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</si>
  <si>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</si>
  <si>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</si>
  <si>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</si>
  <si>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</si>
  <si>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</si>
  <si>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</si>
  <si>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</si>
  <si>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</si>
  <si>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</si>
  <si>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</si>
  <si>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</si>
  <si>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</si>
  <si>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</si>
  <si>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</si>
  <si>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</si>
  <si>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</si>
  <si>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</si>
  <si>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</si>
  <si>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</si>
  <si>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</si>
  <si>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</si>
  <si>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</si>
  <si>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</si>
  <si>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</si>
  <si>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</si>
  <si>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</si>
  <si>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</si>
  <si>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</si>
  <si>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</si>
  <si>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</si>
  <si>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</si>
  <si>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</si>
  <si>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</si>
  <si>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</si>
  <si>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</si>
  <si>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</si>
  <si>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</si>
  <si>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</si>
  <si>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</si>
  <si>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</si>
  <si>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</si>
  <si>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</si>
  <si>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</si>
  <si>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</si>
  <si>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</si>
  <si>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</si>
  <si>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</si>
  <si>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</si>
  <si>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</si>
  <si>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</si>
  <si>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</si>
  <si>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</si>
  <si>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</si>
  <si>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</si>
  <si>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</si>
  <si>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</si>
  <si>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</si>
  <si>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</si>
  <si>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</si>
  <si>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</si>
  <si>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</si>
  <si>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</si>
  <si>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</si>
  <si>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</si>
  <si>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</si>
  <si>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</si>
  <si>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</si>
  <si>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</si>
  <si>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</si>
  <si>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</si>
  <si>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</si>
  <si>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</si>
  <si>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</si>
  <si>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</si>
  <si>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</si>
  <si>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</si>
  <si>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</si>
  <si>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</si>
  <si>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</si>
  <si>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</si>
  <si>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</si>
  <si>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</si>
  <si>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</si>
  <si>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</si>
  <si>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</si>
  <si>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</si>
  <si>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</si>
  <si>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</si>
  <si>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</si>
  <si>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</si>
  <si>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</si>
  <si>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</si>
  <si>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</si>
  <si>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</si>
  <si>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</si>
  <si>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</si>
  <si>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</si>
  <si>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</si>
  <si>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</si>
  <si>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</si>
  <si>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</si>
  <si>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</si>
  <si>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</si>
  <si>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</si>
  <si>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</si>
  <si>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</si>
  <si>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</si>
  <si>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</si>
  <si>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</si>
  <si>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</si>
  <si>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</si>
  <si>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</si>
  <si>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</si>
  <si>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</si>
  <si>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</si>
  <si>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</si>
  <si>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</si>
  <si>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</si>
  <si>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</si>
  <si>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</si>
  <si>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</si>
  <si>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</si>
  <si>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</si>
  <si>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</si>
  <si>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</si>
  <si>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</si>
  <si>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</si>
  <si>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</si>
  <si>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</si>
  <si>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</si>
  <si>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</si>
  <si>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</si>
  <si>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</si>
  <si>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</si>
  <si>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</si>
  <si>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</si>
  <si>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</si>
  <si>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</si>
  <si>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</si>
  <si>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</si>
  <si>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</si>
  <si>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</si>
  <si>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</si>
  <si>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</si>
  <si>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</si>
  <si>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</si>
  <si>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</si>
  <si>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</si>
  <si>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</si>
  <si>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</si>
  <si>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</si>
  <si>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</si>
  <si>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</si>
  <si>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</si>
  <si>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</si>
  <si>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</si>
  <si>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</si>
  <si>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</si>
  <si>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</si>
  <si>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</si>
  <si>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</si>
  <si>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</si>
  <si>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</si>
  <si>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</si>
  <si>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</si>
  <si>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</si>
  <si>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</si>
  <si>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</si>
  <si>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</si>
  <si>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</si>
  <si>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</si>
  <si>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</si>
  <si>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</si>
  <si>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</si>
  <si>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</si>
  <si>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</si>
  <si>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</si>
  <si>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</si>
  <si>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</si>
  <si>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</si>
  <si>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</si>
  <si>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</si>
  <si>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</si>
  <si>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</si>
  <si>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</si>
  <si>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</si>
  <si>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</si>
  <si>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</si>
  <si>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</si>
  <si>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</si>
  <si>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</si>
  <si>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</si>
  <si>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</si>
  <si>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</si>
  <si>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</si>
  <si>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</si>
  <si>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</si>
  <si>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</si>
  <si>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</si>
  <si>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</si>
  <si>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</si>
  <si>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</si>
  <si>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</si>
  <si>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</si>
  <si>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</si>
  <si>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</si>
  <si>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</si>
  <si>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</si>
  <si>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</si>
  <si>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</si>
  <si>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</si>
  <si>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</si>
  <si>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</si>
  <si>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</si>
  <si>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</si>
  <si>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</si>
  <si>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</si>
  <si>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</si>
  <si>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</si>
  <si>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</si>
  <si>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</si>
  <si>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</si>
  <si>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</si>
  <si>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</si>
  <si>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</si>
  <si>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</si>
  <si>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</si>
  <si>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</si>
  <si>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</si>
  <si>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</si>
  <si>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</si>
  <si>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</si>
  <si>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</si>
  <si>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</si>
  <si>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</si>
  <si>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</si>
  <si>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</si>
  <si>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</si>
  <si>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</si>
  <si>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</si>
  <si>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</si>
  <si>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</si>
  <si>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</si>
  <si>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</si>
  <si>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</si>
  <si>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</si>
  <si>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</si>
  <si>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</si>
  <si>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</si>
  <si>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</si>
  <si>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</si>
  <si>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</si>
  <si>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</si>
  <si>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</si>
  <si>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</si>
  <si>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</si>
  <si>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</si>
  <si>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</si>
  <si>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</si>
  <si>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</si>
  <si>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</si>
  <si>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</si>
  <si>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</si>
  <si>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</si>
  <si>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</si>
  <si>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</si>
  <si>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</si>
  <si>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</si>
  <si>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</si>
  <si>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</si>
  <si>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</si>
  <si>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</si>
  <si>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</si>
  <si>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</si>
  <si>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</si>
  <si>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</si>
  <si>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</si>
  <si>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</si>
  <si>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</si>
  <si>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</si>
  <si>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</si>
  <si>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</si>
  <si>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</si>
  <si>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</si>
  <si>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</si>
  <si>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</si>
  <si>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</si>
  <si>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</si>
  <si>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</si>
  <si>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</si>
  <si>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</si>
  <si>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</si>
  <si>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</si>
  <si>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</si>
  <si>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</si>
  <si>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</si>
  <si>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</si>
  <si>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</si>
  <si>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</si>
  <si>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</si>
  <si>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</si>
  <si>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</si>
  <si>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</si>
  <si>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</si>
  <si>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</si>
  <si>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</si>
  <si>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</si>
  <si>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</si>
  <si>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</si>
  <si>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</si>
  <si>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</si>
  <si>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</si>
  <si>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</si>
  <si>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</si>
  <si>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</si>
  <si>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</si>
  <si>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</si>
  <si>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</si>
  <si>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</si>
  <si>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</si>
  <si>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</si>
  <si>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</si>
  <si>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</si>
  <si>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</si>
  <si>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</si>
  <si>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</si>
  <si>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</si>
  <si>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</si>
  <si>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</si>
  <si>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</si>
  <si>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</si>
  <si>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</si>
  <si>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</si>
  <si>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</si>
  <si>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</si>
  <si>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</si>
  <si>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</si>
  <si>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</si>
  <si>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</si>
  <si>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</si>
  <si>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</si>
  <si>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</si>
  <si>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</si>
  <si>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</si>
  <si>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</si>
  <si>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</si>
  <si>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</si>
  <si>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</si>
  <si>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</si>
  <si>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</si>
  <si>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</si>
  <si>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</si>
  <si>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</si>
  <si>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</si>
  <si>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</si>
  <si>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</si>
  <si>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</si>
  <si>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</si>
  <si>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</si>
  <si>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</si>
  <si>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</si>
  <si>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</si>
  <si>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</si>
  <si>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</si>
  <si>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</si>
  <si>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</si>
  <si>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</si>
  <si>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</si>
  <si>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</si>
  <si>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</si>
  <si>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</si>
  <si>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</si>
  <si>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</si>
  <si>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</si>
  <si>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</si>
  <si>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</si>
  <si>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</si>
  <si>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</si>
  <si>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</si>
  <si>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</si>
  <si>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</si>
  <si>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</si>
  <si>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</si>
  <si>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</si>
  <si>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</si>
  <si>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</si>
  <si>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</si>
  <si>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</si>
  <si>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</si>
  <si>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</si>
  <si>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</si>
  <si>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</si>
  <si>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</si>
  <si>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</si>
  <si>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</si>
  <si>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</si>
  <si>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</si>
  <si>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</si>
  <si>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</si>
  <si>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</si>
  <si>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</si>
  <si>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</si>
  <si>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</si>
  <si>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</si>
  <si>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</si>
  <si>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</si>
  <si>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</si>
  <si>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</si>
  <si>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</si>
  <si>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</si>
  <si>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</si>
  <si>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</si>
  <si>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</si>
  <si>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</si>
  <si>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</si>
  <si>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</si>
  <si>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</si>
  <si>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</si>
  <si>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</si>
  <si>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</si>
  <si>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</si>
  <si>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</si>
  <si>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</si>
  <si>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</si>
  <si>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</si>
  <si>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</si>
  <si>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</si>
  <si>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</si>
  <si>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</si>
  <si>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</si>
  <si>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</si>
  <si>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</si>
  <si>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</si>
  <si>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</si>
  <si>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</si>
  <si>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</si>
  <si>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</si>
  <si>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</si>
  <si>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</si>
  <si>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</si>
  <si>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</si>
  <si>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</si>
  <si>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</si>
  <si>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</si>
  <si>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</si>
  <si>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</si>
  <si>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</si>
  <si>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</si>
  <si>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</si>
  <si>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</si>
  <si>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</si>
  <si>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</si>
  <si>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</si>
  <si>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</si>
  <si>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</si>
  <si>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</si>
  <si>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</si>
  <si>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</si>
  <si>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</si>
  <si>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</si>
  <si>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</si>
  <si>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</si>
  <si>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</si>
  <si>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</si>
  <si>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</si>
  <si>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</si>
  <si>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</si>
  <si>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</si>
  <si>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</si>
  <si>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</si>
  <si>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</si>
  <si>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</si>
  <si>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</si>
  <si>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</si>
  <si>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</si>
  <si>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</si>
  <si>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</si>
  <si>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</si>
  <si>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</si>
  <si>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</si>
  <si>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</si>
  <si>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</si>
  <si>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</si>
  <si>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</si>
  <si>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</si>
  <si>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</si>
  <si>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</si>
  <si>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</si>
  <si>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</si>
  <si>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</si>
  <si>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</si>
  <si>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</si>
  <si>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</si>
  <si>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</si>
  <si>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</si>
  <si>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</si>
  <si>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</si>
  <si>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</si>
  <si>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</si>
  <si>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</si>
  <si>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</si>
  <si>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</si>
  <si>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</si>
  <si>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</si>
  <si>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</si>
  <si>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</si>
  <si>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</si>
  <si>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</si>
  <si>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</si>
  <si>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</si>
  <si>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</si>
  <si>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</si>
  <si>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</si>
  <si>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</si>
  <si>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</si>
  <si>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</si>
  <si>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</si>
  <si>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</si>
  <si>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</si>
  <si>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</si>
  <si>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</si>
  <si>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</si>
  <si>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</si>
  <si>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</si>
  <si>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</si>
  <si>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</si>
  <si>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</si>
  <si>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</si>
  <si>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</si>
  <si>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</si>
  <si>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</si>
  <si>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</si>
  <si>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</si>
  <si>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</si>
  <si>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</si>
  <si>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</si>
  <si>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</si>
  <si>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</si>
  <si>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</si>
  <si>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</si>
  <si>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</si>
  <si>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</si>
  <si>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</si>
  <si>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</si>
  <si>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</si>
  <si>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</si>
  <si>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</si>
  <si>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</si>
  <si>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</si>
  <si>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</si>
  <si>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</si>
  <si>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</si>
  <si>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</si>
  <si>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</si>
  <si>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</si>
  <si>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</si>
  <si>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</si>
  <si>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</si>
  <si>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</si>
  <si>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</si>
  <si>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</si>
  <si>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</si>
  <si>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</si>
  <si>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</si>
  <si>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</si>
  <si>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</si>
  <si>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</si>
  <si>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</si>
  <si>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</si>
  <si>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</si>
  <si>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</si>
  <si>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</si>
  <si>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</si>
  <si>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</si>
  <si>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</si>
  <si>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</si>
  <si>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</si>
  <si>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</si>
  <si>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</si>
  <si>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</si>
  <si>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</si>
  <si>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</si>
  <si>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</si>
  <si>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</si>
  <si>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</si>
  <si>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</si>
  <si>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</si>
  <si>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</si>
  <si>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</si>
  <si>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</si>
  <si>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</si>
  <si>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</si>
  <si>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</si>
  <si>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</si>
  <si>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</si>
  <si>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</si>
  <si>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</si>
  <si>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</si>
  <si>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</si>
  <si>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</si>
  <si>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</si>
  <si>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</si>
  <si>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</si>
  <si>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</si>
  <si>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</si>
  <si>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</si>
  <si>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</si>
  <si>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</si>
  <si>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</si>
  <si>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</si>
  <si>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</si>
  <si>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</si>
  <si>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</si>
  <si>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</si>
  <si>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</si>
  <si>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</si>
  <si>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</si>
  <si>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</si>
  <si>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</si>
  <si>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</si>
  <si>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</si>
  <si>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</si>
  <si>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</si>
  <si>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</si>
  <si>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</si>
  <si>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</si>
  <si>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</si>
  <si>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</si>
  <si>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</si>
  <si>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</si>
  <si>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</si>
  <si>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</si>
  <si>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</si>
  <si>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</si>
  <si>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</si>
  <si>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</si>
  <si>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</si>
  <si>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</si>
  <si>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</si>
  <si>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</si>
  <si>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</si>
  <si>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</si>
  <si>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</si>
  <si>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</si>
  <si>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</si>
  <si>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</si>
  <si>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</si>
  <si>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</si>
  <si>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</si>
  <si>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</si>
  <si>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</si>
  <si>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</si>
  <si>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</si>
  <si>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</si>
  <si>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</si>
  <si>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</si>
  <si>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</si>
  <si>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</si>
  <si>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</si>
  <si>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</si>
  <si>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</si>
  <si>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</si>
  <si>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</si>
  <si>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</si>
  <si>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</si>
  <si>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</si>
  <si>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</si>
  <si>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</si>
  <si>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</si>
  <si>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</si>
  <si>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</si>
  <si>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</si>
  <si>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</si>
  <si>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</si>
  <si>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</si>
  <si>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</si>
  <si>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</si>
  <si>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</si>
  <si>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</si>
  <si>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</si>
  <si>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</si>
  <si>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</si>
  <si>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</si>
  <si>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</si>
  <si>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</si>
  <si>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</si>
  <si>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</si>
  <si>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</si>
  <si>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</si>
  <si>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</si>
  <si>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</si>
  <si>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</si>
  <si>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</si>
  <si>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</si>
  <si>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</si>
  <si>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</si>
  <si>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</si>
  <si>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</si>
  <si>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</si>
  <si>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</si>
  <si>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</si>
  <si>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</si>
  <si>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</si>
  <si>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</si>
  <si>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</si>
  <si>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</si>
  <si>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</si>
  <si>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</si>
  <si>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</si>
  <si>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</si>
  <si>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</si>
  <si>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</si>
  <si>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</si>
  <si>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</si>
  <si>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</si>
  <si>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</si>
  <si>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</si>
  <si>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</si>
  <si>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</si>
  <si>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</si>
  <si>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</si>
  <si>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</si>
  <si>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</si>
  <si>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</si>
  <si>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</si>
  <si>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</si>
  <si>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</si>
  <si>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</si>
  <si>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</si>
  <si>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</si>
  <si>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</si>
  <si>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</si>
  <si>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</si>
  <si>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</si>
  <si>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</si>
  <si>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</si>
  <si>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</si>
  <si>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</si>
  <si>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</si>
  <si>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</si>
  <si>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</si>
  <si>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</si>
  <si>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</si>
  <si>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</si>
  <si>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</si>
  <si>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</si>
  <si>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</si>
  <si>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</si>
  <si>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</si>
  <si>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</si>
  <si>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</si>
  <si>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</si>
  <si>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</si>
  <si>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</si>
  <si>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</si>
  <si>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</si>
  <si>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</si>
  <si>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</si>
  <si>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</si>
  <si>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</si>
  <si>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</si>
  <si>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</si>
  <si>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</si>
  <si>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</si>
  <si>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</si>
  <si>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</si>
  <si>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</si>
  <si>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</si>
  <si>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</si>
  <si>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</si>
  <si>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</si>
  <si>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</si>
  <si>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</si>
  <si>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</si>
  <si>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</si>
  <si>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</si>
  <si>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</si>
  <si>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</si>
  <si>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</si>
  <si>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</si>
  <si>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</si>
  <si>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</si>
  <si>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</si>
  <si>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</si>
  <si>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</si>
  <si>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</si>
  <si>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</si>
  <si>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</si>
  <si>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</si>
  <si>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</si>
  <si>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</si>
  <si>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</si>
  <si>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</si>
  <si>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</si>
  <si>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</si>
  <si>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</si>
  <si>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</si>
  <si>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</si>
  <si>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</si>
  <si>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</si>
  <si>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</si>
  <si>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</si>
  <si>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</si>
  <si>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</si>
  <si>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</si>
  <si>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</si>
  <si>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</si>
  <si>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</si>
  <si>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</si>
  <si>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</si>
  <si>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</si>
  <si>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</si>
  <si>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</si>
  <si>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</si>
  <si>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</si>
  <si>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</si>
  <si>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</si>
  <si>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</si>
  <si>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</si>
  <si>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</si>
  <si>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</si>
  <si>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</si>
  <si>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</si>
  <si>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</si>
  <si>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</si>
  <si>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</si>
  <si>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</si>
  <si>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</si>
  <si>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</si>
  <si>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</si>
  <si>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</si>
  <si>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</si>
  <si>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</si>
  <si>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</si>
  <si>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</si>
  <si>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</si>
  <si>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</si>
  <si>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</si>
  <si>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</si>
  <si>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</si>
  <si>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</si>
  <si>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</si>
  <si>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</si>
  <si>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</si>
  <si>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</si>
  <si>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</si>
  <si>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</si>
  <si>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</si>
  <si>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</si>
  <si>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</si>
  <si>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</si>
  <si>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</si>
  <si>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</si>
  <si>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</si>
  <si>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</si>
  <si>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</si>
  <si>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</si>
  <si>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</si>
  <si>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</si>
  <si>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</si>
  <si>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</si>
  <si>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</si>
  <si>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</si>
  <si>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</si>
  <si>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</si>
  <si>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</si>
  <si>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</si>
  <si>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</si>
  <si>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</si>
  <si>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</si>
  <si>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</si>
  <si>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</si>
  <si>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</si>
  <si>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</si>
  <si>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</si>
  <si>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</si>
  <si>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</si>
  <si>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</si>
  <si>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</si>
  <si>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</si>
  <si>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</si>
  <si>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</si>
  <si>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</si>
  <si>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</si>
  <si>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</si>
  <si>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</si>
  <si>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</si>
  <si>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</si>
  <si>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</si>
  <si>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</si>
  <si>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</si>
  <si>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</si>
  <si>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</si>
  <si>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</si>
  <si>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</si>
  <si>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</si>
  <si>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</si>
  <si>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</si>
  <si>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</si>
  <si>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</si>
  <si>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</si>
  <si>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</si>
  <si>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</si>
  <si>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</si>
  <si>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</si>
  <si>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</si>
  <si>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</si>
  <si>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</si>
  <si>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</si>
  <si>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</si>
  <si>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</si>
  <si>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</si>
  <si>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</si>
  <si>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</si>
  <si>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</si>
  <si>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</si>
  <si>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</si>
  <si>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</si>
  <si>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</si>
  <si>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</si>
  <si>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</si>
  <si>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</si>
  <si>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</si>
  <si>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</si>
  <si>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</si>
  <si>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</si>
  <si>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</si>
  <si>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</si>
  <si>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</si>
  <si>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</si>
  <si>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</si>
  <si>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</si>
  <si>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</si>
  <si>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</si>
  <si>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</si>
  <si>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</si>
  <si>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</si>
  <si>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</si>
  <si>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</si>
  <si>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</si>
  <si>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</si>
  <si>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</si>
  <si>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</si>
  <si>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</si>
  <si>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</si>
  <si>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</si>
  <si>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</si>
  <si>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</si>
  <si>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</si>
  <si>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</si>
  <si>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</si>
  <si>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</si>
  <si>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</si>
  <si>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</si>
  <si>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</si>
  <si>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</si>
  <si>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</si>
  <si>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</si>
  <si>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</si>
  <si>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</si>
  <si>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</si>
  <si>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</si>
  <si>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</si>
  <si>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</si>
  <si>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</si>
  <si>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</si>
  <si>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</si>
  <si>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</si>
  <si>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</si>
  <si>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</si>
  <si>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</si>
  <si>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</si>
  <si>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</si>
  <si>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</si>
  <si>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</si>
  <si>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</si>
  <si>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</si>
  <si>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</si>
  <si>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</si>
  <si>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</si>
  <si>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</si>
  <si>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</si>
  <si>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</si>
  <si>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</si>
  <si>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</si>
  <si>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</si>
  <si>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</si>
  <si>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</si>
  <si>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</si>
  <si>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</si>
  <si>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</si>
  <si>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</si>
  <si>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</si>
  <si>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</si>
  <si>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</si>
  <si>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</si>
  <si>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</si>
  <si>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</si>
  <si>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</si>
  <si>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</si>
  <si>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</si>
  <si>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</si>
  <si>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</si>
  <si>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</si>
  <si>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</si>
  <si>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</si>
  <si>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</si>
  <si>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</si>
  <si>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</si>
  <si>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</si>
  <si>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</si>
  <si>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</si>
  <si>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</si>
  <si>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</si>
  <si>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</si>
  <si>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</si>
  <si>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</si>
  <si>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</si>
  <si>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</si>
  <si>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</si>
  <si>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</si>
  <si>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</si>
  <si>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</si>
  <si>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</si>
  <si>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</si>
  <si>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</si>
  <si>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</si>
  <si>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</si>
  <si>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</si>
  <si>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</si>
  <si>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</si>
  <si>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</si>
  <si>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</si>
  <si>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</si>
  <si>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</si>
  <si>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</si>
  <si>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</si>
  <si>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</si>
  <si>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</si>
  <si>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</si>
  <si>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</si>
  <si>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</si>
  <si>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</si>
  <si>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</si>
  <si>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</si>
  <si>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</si>
  <si>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</si>
  <si>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</si>
  <si>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</si>
  <si>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</si>
  <si>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</si>
  <si>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</si>
  <si>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</si>
  <si>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</si>
  <si>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</si>
  <si>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</si>
  <si>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</si>
  <si>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</si>
  <si>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</si>
  <si>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</si>
  <si>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</si>
  <si>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</si>
  <si>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</si>
  <si>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</si>
  <si>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</si>
  <si>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</si>
  <si>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</si>
  <si>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</si>
  <si>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</si>
  <si>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</si>
  <si>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</si>
  <si>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</si>
  <si>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</si>
  <si>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</si>
  <si>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</si>
  <si>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</si>
  <si>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</si>
  <si>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</si>
  <si>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</si>
  <si>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</si>
  <si>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</si>
  <si>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</si>
  <si>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</si>
  <si>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</si>
  <si>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</si>
  <si>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</si>
  <si>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</si>
  <si>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</si>
  <si>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</si>
  <si>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</si>
  <si>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</si>
  <si>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</si>
  <si>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</si>
  <si>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</si>
  <si>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</si>
  <si>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</si>
  <si>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</si>
  <si>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</si>
  <si>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</si>
  <si>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</si>
  <si>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</si>
  <si>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</si>
  <si>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</si>
  <si>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</si>
  <si>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</si>
  <si>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</si>
  <si>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</si>
  <si>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</si>
  <si>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</si>
  <si>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</si>
  <si>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</si>
  <si>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</si>
  <si>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</si>
  <si>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</si>
  <si>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</si>
  <si>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</si>
  <si>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</si>
  <si>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</si>
  <si>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</si>
  <si>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</si>
  <si>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</si>
  <si>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</si>
  <si>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</si>
  <si>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</si>
  <si>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</si>
  <si>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</si>
  <si>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</si>
  <si>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</si>
  <si>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</si>
  <si>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</si>
  <si>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</si>
  <si>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</si>
  <si>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</si>
  <si>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</si>
  <si>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</si>
  <si>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</si>
  <si>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</si>
  <si>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</si>
  <si>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</si>
  <si>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</si>
  <si>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</si>
  <si>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</si>
  <si>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</si>
  <si>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</si>
  <si>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</si>
  <si>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</si>
  <si>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</si>
  <si>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</si>
  <si>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</si>
  <si>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</si>
  <si>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</si>
  <si>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</si>
  <si>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</si>
  <si>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</si>
  <si>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</si>
  <si>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</si>
  <si>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</si>
  <si>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</si>
  <si>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</si>
  <si>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</si>
  <si>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</si>
  <si>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</si>
  <si>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</si>
  <si>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</si>
  <si>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</si>
  <si>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</si>
  <si>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</si>
  <si>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</si>
  <si>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</si>
  <si>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</si>
  <si>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</si>
  <si>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</si>
  <si>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</si>
  <si>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</si>
  <si>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</si>
  <si>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</si>
  <si>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</si>
  <si>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</si>
  <si>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</si>
  <si>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</si>
  <si>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</si>
  <si>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</si>
  <si>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</si>
  <si>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</si>
  <si>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</si>
  <si>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</si>
  <si>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</si>
  <si>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</si>
  <si>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</si>
  <si>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</si>
  <si>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</si>
  <si>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</si>
  <si>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</si>
  <si>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</si>
  <si>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</si>
  <si>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</si>
  <si>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</si>
  <si>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</si>
  <si>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</si>
  <si>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</si>
  <si>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</si>
  <si>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</si>
  <si>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</si>
  <si>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</si>
  <si>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</si>
  <si>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</si>
  <si>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</si>
  <si>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</si>
  <si>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</si>
  <si>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</si>
  <si>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</si>
  <si>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</si>
  <si>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</si>
  <si>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</si>
  <si>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</si>
  <si>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</si>
  <si>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</si>
  <si>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</si>
  <si>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</si>
  <si>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</si>
  <si>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</si>
  <si>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</si>
  <si>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</si>
  <si>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</si>
  <si>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</si>
  <si>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</si>
  <si>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</si>
  <si>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</si>
  <si>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</si>
  <si>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</si>
  <si>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</si>
  <si>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</si>
  <si>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</si>
  <si>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</si>
  <si>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</si>
  <si>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</si>
  <si>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</si>
  <si>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</si>
  <si>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</si>
  <si>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</si>
  <si>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</si>
  <si>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</si>
  <si>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</si>
  <si>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</si>
  <si>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</si>
  <si>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</si>
  <si>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</si>
  <si>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</si>
  <si>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</si>
  <si>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</si>
  <si>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</si>
  <si>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</si>
  <si>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</si>
  <si>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</si>
  <si>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</si>
  <si>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</si>
  <si>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</si>
  <si>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</si>
  <si>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</si>
  <si>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</si>
  <si>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</si>
  <si>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</si>
  <si>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</si>
  <si>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</si>
  <si>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</si>
  <si>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</si>
  <si>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</si>
  <si>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</si>
  <si>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</si>
  <si>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</si>
  <si>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</si>
  <si>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</si>
  <si>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</si>
  <si>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</si>
  <si>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</si>
  <si>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</si>
  <si>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</si>
  <si>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</si>
  <si>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</si>
  <si>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</si>
  <si>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</si>
  <si>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</si>
  <si>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</si>
  <si>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</si>
  <si>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</si>
  <si>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</si>
  <si>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</si>
  <si>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</si>
  <si>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</si>
  <si>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</si>
  <si>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</si>
  <si>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</si>
  <si>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</si>
  <si>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</si>
  <si>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</si>
  <si>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</si>
  <si>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</si>
  <si>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</si>
  <si>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</si>
  <si>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</si>
  <si>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</si>
  <si>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</si>
  <si>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</si>
  <si>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</si>
  <si>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</si>
  <si>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</si>
  <si>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</si>
  <si>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</si>
  <si>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</si>
  <si>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</si>
  <si>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</si>
  <si>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</si>
  <si>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</si>
  <si>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</si>
  <si>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</si>
  <si>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</si>
  <si>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</si>
  <si>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</si>
  <si>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</si>
  <si>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</si>
  <si>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</si>
  <si>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</si>
  <si>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</si>
  <si>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</si>
  <si>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</si>
  <si>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</si>
  <si>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</si>
  <si>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</si>
  <si>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</si>
  <si>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</si>
  <si>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</si>
  <si>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</si>
  <si>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</si>
  <si>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</si>
  <si>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</si>
  <si>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</si>
  <si>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</si>
  <si>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</si>
  <si>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</si>
  <si>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</si>
  <si>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</si>
  <si>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</si>
  <si>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</si>
  <si>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</si>
  <si>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</si>
  <si>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</si>
  <si>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</si>
  <si>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</si>
  <si>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</si>
  <si>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</si>
  <si>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</si>
  <si>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</si>
  <si>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</si>
  <si>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</si>
  <si>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</si>
  <si>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</si>
  <si>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</si>
  <si>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</si>
  <si>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</si>
  <si>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</si>
  <si>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</si>
  <si>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</si>
  <si>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</si>
  <si>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</si>
  <si>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</si>
  <si>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</si>
  <si>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</si>
  <si>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</si>
  <si>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</si>
  <si>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</si>
  <si>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</si>
  <si>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</si>
  <si>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</si>
  <si>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</si>
  <si>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</si>
  <si>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</si>
  <si>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</si>
  <si>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</si>
  <si>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</si>
  <si>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</si>
  <si>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</si>
  <si>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</si>
  <si>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</si>
  <si>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</si>
  <si>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</si>
  <si>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</si>
  <si>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</si>
  <si>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</si>
  <si>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</si>
  <si>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</si>
  <si>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</si>
  <si>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</si>
  <si>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</si>
  <si>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</si>
  <si>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</si>
  <si>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</si>
  <si>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</si>
  <si>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</si>
  <si>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</si>
  <si>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</si>
  <si>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</si>
  <si>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</si>
  <si>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</si>
  <si>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</si>
  <si>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</si>
  <si>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</si>
  <si>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</si>
  <si>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</si>
  <si>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</si>
  <si>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</si>
  <si>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</si>
  <si>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</si>
  <si>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</si>
  <si>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</si>
  <si>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</si>
  <si>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</si>
  <si>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</si>
  <si>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</si>
  <si>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</si>
  <si>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</si>
  <si>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</si>
  <si>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</si>
  <si>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</si>
  <si>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</si>
  <si>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</si>
  <si>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</si>
  <si>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</si>
  <si>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</si>
  <si>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</si>
  <si>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</si>
  <si>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</si>
  <si>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</si>
  <si>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</si>
  <si>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</si>
  <si>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</si>
  <si>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</si>
  <si>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</si>
  <si>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</si>
  <si>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</si>
  <si>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</si>
  <si>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</si>
  <si>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</si>
  <si>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</si>
  <si>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</si>
  <si>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</si>
  <si>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</si>
  <si>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</si>
  <si>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</si>
  <si>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</si>
  <si>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</si>
  <si>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</si>
  <si>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</si>
  <si>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</si>
  <si>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</si>
  <si>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</si>
  <si>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</si>
  <si>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</si>
  <si>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</si>
  <si>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</si>
  <si>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</si>
  <si>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</si>
  <si>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</si>
  <si>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</si>
  <si>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</si>
  <si>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</si>
  <si>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</si>
  <si>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</si>
  <si>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</si>
  <si>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</si>
  <si>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</si>
  <si>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</si>
  <si>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</si>
  <si>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</si>
  <si>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</si>
  <si>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</si>
  <si>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</si>
  <si>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</si>
  <si>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</si>
  <si>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</si>
  <si>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</si>
  <si>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</si>
  <si>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</si>
  <si>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</si>
  <si>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</si>
  <si>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</si>
  <si>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</si>
  <si>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</si>
  <si>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</si>
  <si>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</si>
  <si>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</si>
  <si>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</si>
  <si>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</si>
  <si>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</si>
  <si>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</si>
  <si>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</si>
  <si>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</si>
  <si>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</si>
  <si>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</si>
  <si>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</si>
  <si>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</si>
  <si>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</si>
  <si>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</si>
  <si>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</si>
  <si>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</si>
  <si>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</si>
  <si>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</si>
  <si>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</si>
  <si>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</si>
  <si>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</si>
  <si>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</si>
  <si>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</si>
  <si>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</si>
  <si>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</si>
  <si>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</si>
  <si>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</si>
  <si>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</si>
  <si>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</si>
  <si>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</si>
  <si>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</si>
  <si>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</si>
  <si>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</si>
  <si>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</si>
  <si>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</si>
  <si>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</si>
  <si>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</si>
  <si>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</si>
  <si>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</si>
  <si>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</si>
  <si>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</si>
  <si>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</si>
  <si>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</si>
  <si>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</si>
  <si>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</si>
  <si>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</si>
  <si>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</si>
  <si>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</si>
  <si>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</si>
  <si>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</si>
  <si>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</si>
  <si>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</si>
  <si>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</si>
  <si>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</si>
  <si>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</si>
  <si>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</si>
  <si>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</si>
  <si>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</si>
  <si>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</si>
  <si>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</si>
  <si>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</si>
  <si>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</si>
  <si>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</si>
  <si>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</si>
  <si>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</si>
  <si>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</si>
  <si>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</si>
  <si>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</si>
  <si>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</si>
  <si>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</si>
  <si>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</si>
  <si>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</si>
  <si>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</si>
  <si>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</si>
  <si>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</si>
  <si>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</si>
  <si>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</si>
  <si>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</si>
  <si>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</si>
  <si>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</si>
  <si>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</si>
  <si>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</si>
  <si>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</si>
  <si>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</si>
  <si>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</si>
  <si>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</si>
  <si>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</si>
  <si>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</si>
  <si>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</si>
  <si>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</si>
  <si>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</si>
  <si>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</si>
  <si>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</si>
  <si>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</si>
  <si>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</si>
  <si>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</si>
  <si>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</si>
  <si>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</si>
  <si>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</si>
  <si>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</si>
  <si>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</si>
  <si>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</si>
  <si>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</si>
  <si>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</si>
  <si>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</si>
  <si>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</si>
  <si>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</si>
  <si>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</si>
  <si>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</si>
  <si>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</si>
  <si>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</si>
  <si>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</si>
  <si>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</si>
  <si>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</si>
  <si>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</si>
  <si>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</si>
  <si>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</si>
  <si>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</si>
  <si>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</si>
  <si>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</si>
  <si>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</si>
  <si>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</si>
  <si>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</si>
  <si>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</si>
  <si>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</si>
  <si>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</si>
  <si>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</si>
  <si>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</si>
  <si>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</si>
  <si>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</si>
  <si>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</si>
  <si>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</si>
  <si>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</si>
  <si>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</si>
  <si>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</si>
  <si>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</si>
  <si>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</si>
  <si>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</si>
  <si>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</si>
  <si>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</si>
  <si>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</si>
  <si>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</si>
  <si>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</si>
  <si>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</si>
  <si>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</si>
  <si>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</si>
  <si>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</si>
  <si>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</si>
  <si>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</si>
  <si>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</si>
  <si>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</si>
  <si>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</si>
  <si>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</si>
  <si>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</si>
  <si>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</si>
  <si>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</si>
  <si>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</si>
  <si>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</si>
  <si>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</si>
  <si>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</si>
  <si>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</si>
  <si>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</si>
  <si>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</si>
  <si>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</si>
  <si>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</si>
  <si>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</si>
  <si>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</si>
  <si>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</si>
  <si>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</si>
  <si>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</si>
  <si>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</si>
  <si>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</si>
  <si>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</si>
  <si>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</si>
  <si>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</si>
  <si>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</si>
  <si>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</si>
  <si>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</si>
  <si>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</si>
  <si>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</si>
  <si>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</si>
  <si>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</si>
  <si>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</si>
  <si>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</si>
  <si>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</si>
  <si>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</si>
  <si>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</si>
  <si>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</si>
  <si>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</si>
  <si>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</si>
  <si>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</si>
  <si>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</si>
  <si>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</si>
  <si>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</si>
  <si>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</si>
  <si>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</si>
  <si>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</si>
  <si>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</si>
  <si>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</si>
  <si>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</si>
  <si>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</si>
  <si>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</si>
  <si>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</si>
  <si>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</si>
  <si>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</si>
  <si>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</si>
  <si>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</si>
  <si>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</si>
  <si>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</si>
  <si>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</si>
  <si>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</si>
  <si>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</si>
  <si>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</si>
  <si>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</si>
  <si>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</si>
  <si>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</si>
  <si>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</si>
  <si>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</si>
  <si>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</si>
  <si>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</si>
  <si>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</si>
  <si>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</si>
  <si>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</si>
  <si>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</si>
  <si>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</si>
  <si>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</si>
  <si>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</si>
  <si>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</si>
  <si>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</si>
  <si>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</si>
  <si>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</si>
  <si>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</si>
  <si>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</si>
  <si>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</si>
  <si>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</si>
  <si>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</si>
  <si>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</si>
  <si>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</si>
  <si>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</si>
  <si>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</si>
  <si>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</si>
  <si>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</si>
  <si>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</si>
  <si>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</si>
  <si>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</si>
  <si>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</si>
  <si>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</si>
  <si>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</si>
  <si>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</si>
  <si>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</si>
  <si>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</si>
  <si>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</si>
  <si>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</si>
  <si>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</si>
  <si>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</si>
  <si>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</si>
  <si>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</si>
  <si>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</si>
  <si>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</si>
  <si>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</si>
  <si>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</si>
  <si>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</si>
  <si>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</si>
  <si>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</si>
  <si>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</si>
  <si>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</si>
  <si>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</si>
  <si>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</si>
  <si>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</si>
  <si>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</si>
  <si>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</si>
  <si>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</si>
  <si>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</si>
  <si>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</si>
  <si>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</si>
  <si>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</si>
  <si>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</si>
  <si>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</si>
  <si>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</si>
  <si>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</si>
  <si>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</si>
  <si>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</si>
  <si>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</si>
  <si>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</si>
  <si>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</si>
  <si>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</si>
  <si>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</si>
  <si>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</si>
  <si>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</si>
  <si>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</si>
  <si>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</si>
  <si>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</si>
  <si>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</si>
  <si>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</si>
  <si>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</si>
  <si>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</si>
  <si>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</si>
  <si>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</si>
  <si>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</si>
  <si>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</si>
  <si>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</si>
  <si>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</si>
  <si>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</si>
  <si>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</si>
  <si>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</si>
  <si>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</si>
  <si>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</si>
  <si>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</si>
  <si>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</si>
  <si>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</si>
  <si>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</si>
  <si>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</si>
  <si>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</si>
  <si>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</si>
  <si>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</si>
  <si>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</si>
  <si>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</si>
  <si>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</si>
  <si>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</si>
  <si>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</si>
  <si>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</si>
  <si>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</si>
  <si>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</si>
  <si>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</si>
  <si>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</si>
  <si>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</si>
  <si>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</si>
  <si>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</si>
  <si>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</si>
  <si>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</si>
  <si>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</si>
  <si>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</si>
  <si>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</si>
  <si>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</si>
  <si>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</si>
  <si>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</si>
  <si>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</si>
  <si>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</si>
  <si>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</si>
  <si>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</si>
  <si>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</si>
  <si>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</si>
  <si>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</si>
  <si>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</si>
  <si>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</si>
  <si>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</si>
  <si>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</si>
  <si>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</si>
  <si>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</si>
  <si>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</si>
  <si>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</si>
  <si>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</si>
  <si>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</si>
  <si>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</si>
  <si>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</si>
  <si>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</si>
  <si>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</si>
  <si>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</si>
  <si>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</si>
  <si>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</si>
  <si>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</si>
  <si>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</si>
  <si>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</si>
  <si>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</si>
  <si>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</si>
  <si>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</si>
  <si>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</si>
  <si>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</si>
  <si>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</si>
  <si>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</si>
  <si>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</si>
  <si>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</si>
  <si>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</si>
  <si>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</si>
  <si>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</si>
  <si>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</si>
  <si>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</si>
  <si>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</si>
  <si>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</si>
  <si>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</si>
  <si>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</si>
  <si>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</si>
  <si>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</si>
  <si>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</si>
  <si>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</si>
  <si>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</si>
  <si>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</si>
  <si>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</si>
  <si>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</si>
  <si>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</si>
  <si>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</si>
  <si>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</si>
  <si>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</si>
  <si>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</si>
  <si>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</si>
  <si>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</si>
  <si>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</si>
  <si>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</si>
  <si>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</si>
  <si>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</si>
  <si>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</si>
  <si>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</si>
  <si>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</si>
  <si>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</si>
  <si>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</si>
  <si>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</si>
  <si>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</si>
  <si>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</si>
  <si>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</si>
  <si>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</si>
  <si>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</si>
  <si>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</si>
  <si>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</si>
  <si>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</si>
  <si>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</si>
  <si>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</si>
  <si>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</si>
  <si>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</si>
  <si>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</si>
  <si>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</si>
  <si>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</si>
  <si>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</si>
  <si>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</si>
  <si>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</si>
  <si>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</si>
  <si>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</si>
  <si>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</si>
  <si>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</si>
  <si>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</si>
  <si>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</si>
  <si>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</si>
  <si>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</si>
  <si>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</si>
  <si>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</si>
  <si>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</si>
  <si>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</si>
  <si>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</si>
  <si>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</si>
  <si>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</si>
  <si>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</si>
  <si>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</si>
  <si>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</si>
  <si>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</si>
  <si>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</si>
  <si>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</si>
  <si>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</si>
  <si>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</si>
  <si>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</si>
  <si>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</si>
  <si>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</si>
  <si>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</si>
  <si>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</si>
  <si>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</si>
  <si>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</si>
  <si>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</si>
  <si>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</si>
  <si>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</si>
  <si>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</si>
  <si>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</si>
  <si>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</si>
  <si>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</si>
  <si>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</si>
  <si>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</si>
  <si>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</si>
  <si>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</si>
  <si>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</si>
  <si>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</si>
  <si>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</si>
  <si>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</si>
  <si>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</si>
  <si>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</si>
  <si>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</si>
  <si>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</si>
  <si>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</si>
  <si>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</si>
  <si>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</si>
  <si>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</si>
  <si>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</si>
  <si>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</si>
  <si>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</si>
  <si>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</si>
  <si>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</si>
  <si>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</si>
  <si>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</si>
  <si>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</si>
  <si>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</si>
  <si>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</si>
  <si>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</si>
  <si>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</si>
  <si>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</si>
  <si>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</si>
  <si>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</si>
  <si>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</si>
  <si>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</si>
  <si>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</si>
  <si>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</si>
  <si>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</si>
  <si>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</si>
  <si>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</si>
  <si>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</si>
  <si>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</si>
  <si>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</si>
  <si>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</si>
  <si>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</si>
  <si>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</si>
  <si>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</si>
  <si>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</si>
  <si>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</si>
  <si>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</si>
  <si>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</si>
  <si>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</si>
  <si>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</si>
  <si>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</si>
  <si>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</si>
  <si>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</si>
  <si>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</si>
  <si>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</si>
  <si>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</si>
  <si>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</si>
  <si>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</si>
  <si>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</si>
  <si>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</si>
  <si>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</si>
  <si>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</si>
  <si>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</si>
  <si>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</si>
  <si>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</si>
  <si>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</si>
  <si>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</si>
  <si>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</si>
  <si>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</si>
  <si>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</si>
  <si>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</si>
  <si>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</si>
  <si>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</si>
  <si>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</si>
  <si>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</si>
  <si>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</si>
  <si>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</si>
  <si>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</si>
  <si>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</si>
  <si>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</si>
  <si>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</si>
  <si>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</si>
  <si>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</si>
  <si>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</si>
  <si>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</si>
  <si>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</si>
  <si>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</si>
  <si>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</si>
  <si>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</si>
  <si>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</si>
  <si>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</si>
  <si>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</si>
  <si>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</si>
  <si>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</si>
  <si>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</si>
  <si>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</si>
  <si>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</si>
  <si>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</si>
  <si>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</si>
  <si>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</si>
  <si>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</si>
  <si>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</si>
  <si>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</si>
  <si>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</si>
  <si>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</si>
  <si>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</si>
  <si>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</si>
  <si>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</si>
  <si>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</si>
  <si>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</si>
  <si>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</si>
  <si>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</si>
  <si>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</si>
  <si>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</si>
  <si>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</si>
  <si>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</si>
  <si>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</si>
  <si>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</si>
  <si>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</si>
  <si>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</si>
  <si>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</si>
  <si>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</si>
  <si>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</si>
  <si>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</si>
  <si>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</si>
  <si>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</si>
  <si>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</si>
  <si>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</si>
  <si>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</si>
  <si>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</si>
  <si>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</si>
  <si>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</si>
  <si>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</si>
  <si>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</si>
  <si>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</si>
  <si>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</si>
  <si>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</si>
  <si>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</si>
  <si>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</si>
  <si>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</si>
  <si>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</si>
  <si>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</si>
  <si>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</si>
  <si>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</si>
  <si>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</si>
  <si>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</si>
  <si>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</si>
  <si>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</si>
  <si>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</si>
  <si>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</si>
  <si>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</si>
  <si>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</si>
  <si>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</si>
  <si>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</si>
  <si>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</si>
  <si>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</si>
  <si>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</si>
  <si>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</si>
  <si>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</si>
  <si>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</si>
  <si>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</si>
  <si>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</si>
  <si>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</si>
  <si>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</si>
  <si>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</si>
  <si>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</si>
  <si>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</si>
  <si>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</si>
  <si>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</si>
  <si>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</si>
  <si>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</si>
  <si>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</si>
  <si>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</si>
  <si>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</si>
  <si>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</si>
  <si>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</si>
  <si>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</si>
  <si>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</si>
  <si>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</si>
  <si>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</si>
  <si>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</si>
  <si>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</si>
  <si>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</si>
  <si>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</si>
  <si>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</si>
  <si>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</si>
  <si>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</si>
  <si>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</si>
  <si>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</si>
  <si>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</si>
  <si>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</si>
  <si>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</si>
  <si>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</si>
  <si>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</si>
  <si>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</si>
  <si>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</si>
  <si>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</si>
  <si>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</si>
  <si>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</si>
  <si>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</si>
  <si>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</si>
  <si>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</si>
  <si>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</si>
  <si>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</si>
  <si>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</si>
  <si>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</si>
  <si>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</si>
  <si>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</si>
  <si>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</si>
  <si>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</si>
  <si>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</si>
  <si>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</si>
  <si>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</si>
  <si>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</si>
  <si>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</si>
  <si>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</si>
  <si>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</si>
  <si>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</si>
  <si>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</si>
  <si>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</si>
  <si>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</si>
  <si>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</si>
  <si>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</si>
  <si>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</si>
  <si>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</si>
  <si>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</si>
  <si>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</si>
  <si>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</si>
  <si>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</si>
  <si>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</si>
  <si>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</si>
  <si>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</si>
  <si>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</si>
  <si>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</si>
  <si>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</si>
  <si>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</si>
  <si>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</si>
  <si>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</si>
  <si>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</si>
  <si>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</si>
  <si>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</si>
  <si>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</si>
  <si>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</si>
  <si>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</si>
  <si>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</si>
  <si>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</si>
  <si>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</si>
  <si>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</si>
  <si>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</si>
  <si>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</si>
  <si>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</si>
  <si>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</si>
  <si>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</si>
  <si>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</si>
  <si>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</si>
  <si>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</si>
  <si>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</si>
  <si>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</si>
  <si>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</si>
  <si>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</si>
  <si>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</si>
  <si>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</si>
  <si>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</si>
  <si>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</si>
  <si>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</si>
  <si>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</si>
  <si>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</si>
  <si>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</si>
  <si>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</si>
  <si>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</si>
  <si>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</si>
  <si>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</si>
  <si>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</si>
  <si>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</si>
  <si>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</si>
  <si>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</si>
  <si>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</si>
  <si>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</si>
  <si>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</si>
  <si>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</si>
  <si>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</si>
  <si>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</si>
  <si>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</si>
  <si>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</si>
  <si>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</si>
  <si>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</si>
  <si>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</si>
  <si>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</si>
  <si>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</si>
  <si>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</si>
  <si>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</si>
  <si>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</si>
  <si>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</si>
  <si>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</si>
  <si>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</si>
  <si>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</si>
  <si>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</si>
  <si>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</si>
  <si>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</si>
  <si>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</si>
  <si>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</si>
  <si>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</si>
  <si>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</si>
  <si>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</si>
  <si>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</si>
  <si>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</si>
  <si>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</si>
  <si>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</si>
  <si>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</si>
  <si>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</si>
  <si>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</si>
  <si>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</si>
  <si>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</si>
  <si>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</si>
  <si>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</si>
  <si>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</si>
  <si>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</si>
  <si>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</si>
  <si>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</si>
  <si>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</si>
  <si>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</si>
  <si>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</si>
  <si>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</si>
  <si>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</si>
  <si>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</si>
  <si>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</si>
  <si>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</si>
  <si>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</si>
  <si>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</si>
  <si>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</si>
  <si>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</si>
  <si>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</si>
  <si>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</si>
  <si>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</si>
  <si>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</si>
  <si>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</si>
  <si>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</si>
  <si>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</si>
  <si>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</si>
  <si>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</si>
  <si>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</si>
  <si>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</si>
  <si>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</si>
  <si>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</si>
  <si>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</si>
  <si>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</si>
  <si>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</si>
  <si>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</si>
  <si>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</si>
  <si>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</si>
  <si>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</si>
  <si>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</si>
  <si>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</si>
  <si>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</si>
  <si>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</si>
  <si>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</si>
  <si>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</si>
  <si>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</si>
  <si>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</si>
  <si>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</si>
  <si>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</si>
  <si>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</si>
  <si>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</si>
  <si>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</si>
  <si>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</si>
  <si>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</si>
  <si>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</si>
  <si>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</si>
  <si>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</si>
  <si>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</si>
  <si>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</si>
  <si>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</si>
  <si>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</si>
  <si>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</si>
  <si>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</si>
  <si>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</si>
  <si>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</si>
  <si>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</si>
  <si>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</si>
  <si>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</si>
  <si>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</si>
  <si>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</si>
  <si>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</si>
  <si>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</si>
  <si>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</si>
  <si>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</si>
  <si>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</si>
  <si>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</si>
  <si>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</si>
  <si>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</si>
  <si>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</si>
  <si>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</si>
  <si>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</si>
  <si>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</si>
  <si>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</si>
  <si>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</si>
  <si>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</si>
  <si>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</si>
  <si>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</si>
  <si>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</si>
  <si>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</si>
  <si>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</si>
  <si>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</si>
  <si>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</si>
  <si>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</si>
  <si>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</si>
  <si>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</si>
  <si>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</si>
  <si>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</si>
  <si>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</si>
  <si>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</si>
  <si>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</si>
  <si>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</si>
  <si>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</si>
  <si>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</si>
  <si>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</si>
  <si>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</si>
  <si>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</si>
  <si>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</si>
  <si>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</si>
  <si>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</si>
  <si>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</si>
  <si>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</si>
  <si>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</si>
  <si>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</si>
  <si>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</si>
  <si>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</si>
  <si>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</si>
  <si>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</si>
  <si>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</si>
  <si>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</si>
  <si>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</si>
  <si>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</si>
  <si>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</si>
  <si>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</si>
  <si>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</si>
  <si>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</si>
  <si>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</si>
  <si>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</si>
  <si>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</si>
  <si>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</si>
  <si>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</si>
  <si>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</si>
  <si>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</si>
  <si>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</si>
  <si>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</si>
  <si>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</si>
  <si>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</si>
  <si>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</si>
  <si>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</si>
  <si>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</si>
  <si>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</si>
  <si>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</si>
  <si>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</si>
  <si>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</si>
  <si>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</si>
  <si>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</si>
  <si>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</si>
  <si>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</si>
  <si>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</si>
  <si>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</si>
  <si>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</si>
  <si>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</si>
  <si>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</si>
  <si>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</si>
  <si>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</si>
  <si>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</si>
  <si>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</si>
  <si>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</si>
  <si>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</si>
  <si>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</si>
  <si>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</si>
  <si>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</si>
  <si>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</si>
  <si>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</si>
  <si>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</si>
  <si>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</si>
  <si>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</si>
  <si>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</si>
  <si>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</si>
  <si>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</si>
  <si>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</si>
  <si>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</si>
  <si>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</si>
  <si>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</si>
  <si>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</si>
  <si>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</si>
  <si>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</si>
  <si>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</si>
  <si>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</si>
  <si>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</si>
  <si>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</si>
  <si>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</si>
  <si>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</si>
  <si>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</si>
  <si>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</si>
  <si>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</si>
  <si>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</si>
  <si>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</si>
  <si>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</si>
  <si>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</si>
  <si>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</si>
  <si>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</si>
  <si>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</si>
  <si>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</si>
  <si>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</si>
  <si>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</si>
  <si>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</si>
  <si>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</si>
  <si>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</si>
  <si>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</si>
  <si>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</si>
  <si>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</si>
  <si>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</si>
  <si>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</si>
  <si>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</si>
  <si>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</si>
  <si>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</si>
  <si>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</si>
  <si>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</si>
  <si>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</si>
  <si>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</si>
  <si>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</si>
  <si>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</si>
  <si>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</si>
  <si>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</si>
  <si>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</si>
  <si>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</si>
  <si>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</si>
  <si>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</si>
  <si>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</si>
  <si>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</si>
  <si>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</si>
  <si>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</si>
  <si>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</si>
  <si>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</si>
  <si>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</si>
  <si>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</si>
  <si>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</si>
  <si>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</si>
  <si>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</si>
  <si>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</si>
  <si>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</si>
  <si>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</si>
  <si>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</si>
  <si>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</si>
  <si>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</si>
  <si>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</si>
  <si>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</si>
  <si>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</si>
  <si>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</si>
  <si>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</si>
  <si>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</si>
  <si>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</si>
  <si>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</si>
  <si>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</si>
  <si>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</si>
  <si>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</si>
  <si>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</si>
  <si>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</si>
  <si>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</si>
  <si>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</si>
  <si>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</si>
  <si>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</si>
  <si>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</si>
  <si>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</si>
  <si>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</si>
  <si>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</si>
  <si>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</si>
  <si>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</si>
  <si>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</si>
  <si>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</si>
  <si>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</si>
  <si>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</si>
  <si>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</si>
  <si>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</si>
  <si>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</si>
  <si>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</si>
  <si>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</si>
  <si>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</si>
  <si>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</si>
  <si>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</si>
  <si>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</si>
  <si>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</si>
  <si>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</si>
  <si>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</si>
  <si>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</si>
  <si>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</si>
  <si>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</si>
  <si>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</si>
  <si>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</si>
  <si>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</si>
  <si>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</si>
  <si>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</si>
  <si>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</si>
  <si>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</si>
  <si>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</si>
  <si>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</si>
  <si>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</si>
  <si>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</si>
  <si>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</si>
  <si>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</si>
  <si>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</si>
  <si>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</si>
  <si>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</si>
  <si>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</si>
  <si>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</si>
  <si>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</si>
  <si>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</si>
  <si>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</si>
  <si>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</si>
  <si>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</si>
  <si>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</si>
  <si>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</si>
  <si>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</si>
  <si>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</si>
  <si>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</si>
  <si>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</si>
  <si>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</si>
  <si>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</si>
  <si>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</si>
  <si>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</si>
  <si>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</si>
  <si>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</si>
  <si>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</si>
  <si>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</si>
  <si>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</si>
  <si>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</si>
  <si>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</si>
  <si>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</si>
  <si>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</si>
  <si>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</si>
  <si>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</si>
  <si>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</si>
  <si>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</si>
  <si>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</si>
  <si>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</si>
  <si>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</si>
  <si>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</si>
  <si>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</si>
  <si>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</si>
  <si>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</si>
  <si>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</si>
  <si>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</si>
  <si>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</si>
  <si>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</si>
  <si>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</si>
  <si>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</si>
  <si>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</si>
  <si>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</si>
  <si>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</si>
  <si>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</si>
  <si>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</si>
  <si>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</si>
  <si>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</si>
  <si>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</si>
  <si>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</si>
  <si>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</si>
  <si>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</si>
  <si>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</si>
  <si>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</si>
  <si>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</si>
  <si>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</si>
  <si>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</si>
  <si>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</si>
  <si>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</si>
  <si>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</si>
  <si>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</si>
  <si>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</si>
  <si>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</si>
  <si>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</si>
  <si>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</si>
  <si>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</si>
  <si>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</si>
  <si>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</si>
  <si>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</si>
  <si>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</si>
  <si>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</si>
  <si>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</si>
  <si>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</si>
  <si>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</si>
  <si>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</si>
  <si>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</si>
  <si>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</si>
  <si>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</si>
  <si>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</si>
  <si>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</si>
  <si>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</si>
  <si>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</si>
  <si>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</si>
  <si>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</si>
  <si>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</si>
  <si>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</si>
  <si>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</si>
  <si>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</si>
  <si>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</si>
  <si>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</si>
  <si>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</si>
  <si>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</si>
  <si>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</si>
  <si>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</si>
  <si>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</si>
  <si>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</si>
  <si>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</si>
  <si>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</si>
  <si>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</si>
  <si>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</si>
  <si>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</si>
  <si>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</si>
  <si>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</si>
  <si>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</si>
  <si>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</si>
  <si>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</si>
  <si>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</si>
  <si>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</si>
  <si>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</si>
  <si>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</si>
  <si>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</si>
  <si>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</si>
  <si>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</si>
  <si>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</si>
  <si>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</si>
  <si>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</si>
  <si>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</si>
  <si>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</si>
  <si>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</si>
  <si>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</si>
  <si>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</si>
  <si>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</si>
  <si>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</si>
  <si>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</si>
  <si>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</si>
  <si>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</si>
  <si>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</si>
  <si>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</si>
  <si>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</si>
  <si>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</si>
  <si>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</si>
  <si>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</si>
  <si>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</si>
  <si>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</si>
  <si>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</si>
  <si>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</si>
  <si>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</si>
  <si>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</si>
  <si>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</si>
  <si>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</si>
  <si>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</si>
  <si>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</si>
  <si>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</si>
  <si>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</si>
  <si>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</si>
  <si>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</si>
  <si>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</si>
  <si>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</si>
  <si>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</si>
  <si>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</si>
  <si>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</si>
  <si>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</si>
  <si>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</si>
  <si>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</si>
  <si>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</si>
  <si>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</si>
  <si>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</si>
  <si>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</si>
  <si>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</si>
  <si>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</si>
  <si>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</si>
  <si>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</si>
  <si>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</si>
  <si>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</si>
  <si>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</si>
  <si>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</si>
  <si>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</si>
  <si>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</si>
  <si>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</si>
  <si>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</si>
  <si>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</si>
  <si>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</si>
  <si>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</si>
  <si>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</si>
  <si>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</si>
  <si>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</si>
  <si>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</si>
  <si>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</si>
  <si>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</si>
  <si>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</si>
  <si>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</si>
  <si>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</si>
  <si>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</si>
  <si>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</si>
  <si>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</si>
  <si>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</si>
  <si>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</si>
  <si>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</si>
  <si>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</si>
  <si>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</si>
  <si>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</si>
  <si>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</si>
  <si>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</si>
  <si>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</si>
  <si>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</si>
  <si>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</si>
  <si>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</si>
  <si>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</si>
  <si>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</si>
  <si>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</si>
  <si>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</si>
  <si>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</si>
  <si>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</si>
  <si>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</si>
  <si>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</si>
  <si>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</si>
  <si>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</si>
  <si>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</si>
  <si>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</si>
  <si>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</si>
  <si>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</si>
  <si>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</si>
  <si>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</si>
  <si>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</si>
  <si>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</si>
  <si>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</si>
  <si>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</si>
  <si>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</si>
  <si>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</si>
  <si>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</si>
  <si>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</si>
  <si>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</si>
  <si>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</si>
  <si>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</si>
  <si>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</si>
  <si>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</si>
  <si>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</si>
  <si>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</si>
  <si>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</si>
  <si>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</si>
  <si>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</si>
  <si>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</si>
  <si>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</si>
  <si>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</si>
  <si>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</si>
  <si>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</si>
  <si>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</si>
  <si>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</si>
  <si>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</si>
  <si>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</si>
  <si>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</si>
  <si>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</si>
  <si>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</si>
  <si>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</si>
  <si>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</si>
  <si>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</si>
  <si>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</si>
  <si>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</si>
  <si>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</si>
  <si>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</si>
  <si>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</si>
  <si>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</si>
  <si>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</si>
  <si>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</si>
  <si>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</si>
  <si>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</si>
  <si>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</si>
  <si>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</si>
  <si>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</si>
  <si>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</si>
  <si>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</si>
  <si>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</si>
  <si>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</si>
  <si>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</si>
  <si>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</si>
  <si>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</si>
  <si>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</si>
  <si>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</si>
  <si>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</si>
  <si>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</si>
  <si>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</si>
  <si>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</si>
  <si>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</si>
  <si>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</si>
  <si>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</si>
  <si>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</si>
  <si>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</si>
  <si>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</si>
  <si>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</si>
  <si>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</si>
  <si>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</si>
  <si>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</si>
  <si>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</si>
  <si>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</si>
  <si>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</si>
  <si>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</si>
  <si>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</si>
  <si>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</si>
  <si>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</si>
  <si>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</si>
  <si>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</si>
  <si>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</si>
  <si>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</si>
  <si>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</si>
  <si>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</si>
  <si>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</si>
  <si>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</si>
  <si>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</si>
  <si>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</si>
  <si>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</si>
  <si>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</si>
  <si>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</si>
  <si>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</si>
  <si>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</si>
  <si>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</si>
  <si>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</si>
  <si>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</si>
  <si>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</si>
  <si>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</si>
  <si>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</si>
  <si>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</si>
  <si>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</si>
  <si>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</si>
  <si>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</si>
  <si>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</si>
  <si>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</si>
  <si>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</si>
  <si>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</si>
  <si>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</si>
  <si>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</si>
  <si>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</si>
  <si>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</si>
  <si>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</si>
  <si>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</si>
  <si>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</si>
  <si>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</si>
  <si>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</si>
  <si>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</si>
  <si>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</si>
  <si>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</si>
  <si>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</si>
  <si>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</si>
  <si>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</si>
  <si>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</si>
  <si>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</si>
  <si>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</si>
  <si>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</si>
  <si>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</si>
  <si>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</si>
  <si>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</si>
  <si>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</si>
  <si>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</si>
  <si>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</si>
  <si>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</si>
  <si>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</si>
  <si>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</si>
  <si>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</si>
  <si>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</si>
  <si>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</si>
  <si>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</si>
  <si>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</si>
  <si>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</si>
  <si>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</si>
  <si>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</si>
  <si>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</si>
  <si>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</si>
  <si>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</si>
  <si>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</si>
  <si>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</si>
  <si>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</si>
  <si>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</si>
  <si>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</si>
  <si>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</si>
  <si>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</si>
  <si>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</si>
  <si>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</si>
  <si>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</si>
  <si>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</si>
  <si>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</si>
  <si>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</si>
  <si>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</si>
  <si>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</si>
  <si>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</si>
  <si>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</si>
  <si>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</si>
  <si>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</si>
  <si>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</si>
  <si>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</si>
  <si>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</si>
  <si>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</si>
  <si>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</si>
  <si>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</si>
  <si>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</si>
  <si>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</si>
  <si>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</si>
  <si>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</si>
  <si>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</si>
  <si>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</si>
  <si>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</si>
  <si>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</si>
  <si>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</si>
  <si>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</si>
  <si>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</si>
  <si>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</si>
  <si>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</si>
  <si>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</si>
  <si>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</si>
  <si>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</si>
  <si>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</si>
  <si>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</si>
  <si>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</si>
  <si>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</si>
  <si>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</si>
  <si>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</si>
  <si>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</si>
  <si>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</si>
  <si>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</si>
  <si>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</si>
  <si>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</si>
  <si>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</si>
  <si>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</si>
  <si>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</si>
  <si>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</si>
  <si>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</si>
  <si>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</si>
  <si>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</si>
  <si>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</si>
  <si>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</si>
  <si>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</si>
  <si>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</si>
  <si>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</si>
  <si>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</si>
  <si>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</si>
  <si>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</si>
  <si>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</si>
  <si>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</si>
  <si>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</si>
  <si>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</si>
  <si>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</si>
  <si>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</si>
  <si>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</si>
  <si>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</si>
  <si>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</si>
  <si>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</si>
  <si>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</si>
  <si>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</si>
  <si>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</si>
  <si>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</si>
  <si>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</si>
  <si>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</si>
  <si>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</si>
  <si>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</si>
  <si>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</si>
  <si>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</si>
  <si>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</si>
  <si>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</si>
  <si>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</si>
  <si>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</si>
  <si>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</si>
  <si>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</si>
  <si>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</si>
  <si>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</si>
  <si>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</si>
  <si>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</si>
  <si>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</si>
  <si>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</si>
  <si>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</si>
  <si>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</si>
  <si>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</si>
  <si>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</si>
  <si>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</si>
  <si>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</si>
  <si>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</si>
  <si>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</si>
  <si>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</si>
  <si>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</si>
  <si>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</si>
  <si>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</si>
  <si>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</si>
  <si>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</si>
  <si>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</si>
  <si>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</si>
  <si>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</si>
  <si>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</si>
  <si>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</si>
  <si>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</si>
  <si>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</si>
  <si>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</si>
  <si>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</si>
  <si>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</si>
  <si>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</si>
  <si>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</si>
  <si>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</si>
  <si>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</si>
  <si>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</si>
  <si>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</si>
  <si>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</si>
  <si>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</si>
  <si>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</si>
  <si>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</si>
  <si>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</si>
  <si>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</si>
  <si>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</si>
  <si>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</si>
  <si>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</si>
  <si>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</si>
  <si>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</si>
  <si>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</si>
  <si>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</si>
  <si>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</si>
  <si>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</si>
  <si>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</si>
  <si>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</si>
  <si>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</si>
  <si>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</si>
  <si>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</si>
  <si>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</si>
  <si>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</si>
  <si>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</si>
  <si>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</si>
  <si>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</si>
  <si>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</si>
  <si>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</si>
  <si>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</si>
  <si>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</si>
  <si>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</si>
  <si>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</si>
  <si>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</si>
  <si>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</si>
  <si>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</si>
  <si>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</si>
  <si>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</si>
  <si>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</si>
  <si>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</si>
  <si>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</si>
  <si>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</si>
  <si>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</si>
  <si>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</si>
  <si>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</si>
  <si>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</si>
  <si>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</si>
  <si>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</si>
  <si>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</si>
  <si>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</si>
  <si>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</si>
  <si>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</si>
  <si>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</si>
  <si>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</si>
  <si>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</si>
  <si>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</si>
  <si>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</si>
  <si>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</si>
  <si>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</si>
  <si>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</si>
  <si>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</si>
  <si>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</si>
  <si>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</si>
  <si>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</si>
  <si>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</si>
  <si>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</si>
  <si>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</si>
  <si>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</si>
  <si>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</si>
  <si>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</si>
  <si>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</si>
  <si>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</si>
  <si>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</si>
  <si>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</si>
  <si>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</si>
  <si>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</si>
  <si>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</si>
  <si>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</si>
  <si>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</si>
  <si>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</si>
  <si>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</si>
  <si>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</si>
  <si>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</si>
  <si>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</si>
  <si>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</si>
  <si>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</si>
  <si>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</si>
  <si>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</si>
  <si>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</si>
  <si>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</si>
  <si>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</si>
  <si>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</si>
  <si>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</si>
  <si>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</si>
  <si>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</si>
  <si>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</si>
  <si>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</si>
  <si>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</si>
  <si>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</si>
  <si>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</si>
  <si>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</si>
  <si>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</si>
  <si>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</si>
  <si>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</si>
  <si>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</si>
  <si>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</si>
  <si>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</si>
  <si>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</si>
  <si>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</si>
  <si>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</si>
  <si>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</si>
  <si>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</si>
  <si>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</si>
  <si>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</si>
  <si>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</si>
  <si>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</si>
  <si>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</si>
  <si>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</si>
  <si>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</si>
  <si>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</si>
  <si>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</si>
  <si>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</si>
  <si>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</si>
  <si>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</si>
  <si>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</si>
  <si>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</si>
  <si>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</si>
  <si>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</si>
  <si>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</si>
  <si>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</si>
  <si>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</si>
  <si>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</si>
  <si>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</si>
  <si>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</si>
  <si>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</si>
  <si>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</si>
  <si>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</si>
  <si>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</si>
  <si>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</si>
  <si>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</si>
  <si>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</si>
  <si>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</si>
  <si>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</si>
  <si>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</si>
  <si>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</si>
  <si>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</si>
  <si>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</si>
  <si>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</si>
  <si>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</si>
  <si>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</si>
  <si>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</si>
  <si>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</si>
  <si>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</si>
  <si>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</si>
  <si>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</si>
  <si>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</si>
  <si>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</si>
  <si>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</si>
  <si>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</si>
  <si>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</si>
  <si>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</si>
  <si>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</si>
  <si>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</si>
  <si>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</si>
  <si>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</si>
  <si>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</si>
  <si>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</si>
  <si>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</si>
  <si>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</si>
  <si>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</si>
  <si>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</si>
  <si>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</si>
  <si>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</si>
  <si>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</si>
  <si>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</si>
  <si>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</si>
  <si>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</si>
  <si>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</si>
  <si>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</si>
  <si>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</si>
  <si>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</si>
  <si>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</si>
  <si>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</si>
  <si>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</si>
  <si>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</si>
  <si>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</si>
  <si>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</si>
  <si>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</si>
  <si>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</si>
  <si>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</si>
  <si>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</si>
  <si>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</si>
  <si>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</si>
  <si>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</si>
  <si>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</si>
  <si>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</si>
  <si>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</si>
  <si>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</si>
  <si>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</si>
  <si>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</si>
  <si>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</si>
  <si>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</si>
  <si>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</si>
  <si>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</si>
  <si>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</si>
  <si>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</si>
  <si>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</si>
  <si>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</si>
  <si>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</si>
  <si>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</si>
  <si>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</si>
  <si>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</si>
  <si>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</si>
  <si>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</si>
  <si>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</si>
  <si>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</si>
  <si>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</si>
  <si>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</si>
  <si>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</si>
  <si>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</si>
  <si>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</si>
  <si>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</si>
  <si>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</si>
  <si>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</si>
  <si>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</si>
  <si>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</si>
  <si>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</si>
  <si>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</si>
  <si>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</si>
  <si>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</si>
  <si>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</si>
  <si>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</si>
  <si>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</si>
  <si>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</si>
  <si>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</si>
  <si>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</si>
  <si>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</si>
  <si>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</si>
  <si>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</si>
  <si>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</si>
  <si>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</si>
  <si>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</si>
  <si>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</si>
  <si>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</si>
  <si>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</si>
  <si>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</si>
  <si>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</si>
  <si>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</si>
  <si>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</si>
  <si>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</si>
  <si>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</si>
  <si>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</si>
  <si>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</si>
  <si>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</si>
  <si>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</si>
  <si>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</si>
  <si>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</si>
  <si>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</si>
  <si>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</si>
  <si>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</si>
  <si>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</si>
  <si>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</si>
  <si>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</si>
  <si>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</si>
  <si>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</si>
  <si>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</si>
  <si>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</si>
  <si>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</si>
  <si>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</si>
  <si>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</si>
  <si>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</si>
  <si>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</si>
  <si>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</si>
  <si>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</si>
  <si>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</si>
  <si>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</si>
  <si>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</si>
  <si>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</si>
  <si>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</si>
  <si>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</si>
  <si>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</si>
  <si>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</si>
  <si>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</si>
  <si>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</si>
  <si>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</si>
  <si>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</si>
  <si>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</si>
  <si>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</si>
  <si>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</si>
  <si>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</si>
  <si>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</si>
  <si>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</si>
  <si>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</si>
  <si>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</si>
  <si>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</si>
  <si>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</si>
  <si>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</si>
  <si>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</si>
  <si>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</si>
  <si>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</si>
  <si>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</si>
  <si>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</si>
  <si>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</si>
  <si>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</si>
  <si>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</si>
  <si>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</si>
  <si>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</si>
  <si>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</si>
  <si>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</si>
  <si>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</si>
  <si>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</si>
  <si>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</si>
  <si>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</si>
  <si>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</si>
  <si>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</si>
  <si>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</si>
  <si>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</si>
  <si>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</si>
  <si>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</si>
  <si>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</si>
  <si>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</si>
  <si>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</si>
  <si>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</si>
  <si>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</si>
  <si>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</si>
  <si>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</si>
  <si>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</si>
  <si>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</si>
  <si>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</si>
  <si>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</si>
  <si>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</si>
  <si>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</si>
  <si>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</si>
  <si>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</si>
  <si>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</si>
  <si>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</si>
  <si>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</si>
  <si>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</si>
  <si>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</si>
  <si>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</si>
  <si>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</si>
  <si>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</si>
  <si>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</si>
  <si>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</si>
  <si>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</si>
  <si>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</si>
  <si>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</si>
  <si>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</si>
  <si>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</si>
  <si>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</si>
  <si>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</si>
  <si>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</si>
  <si>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</si>
  <si>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</si>
  <si>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</si>
  <si>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</si>
  <si>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</si>
  <si>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</si>
  <si>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</si>
  <si>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</si>
  <si>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</si>
  <si>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</si>
  <si>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</si>
  <si>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</si>
  <si>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</si>
  <si>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</si>
  <si>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</si>
  <si>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</si>
  <si>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</si>
  <si>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</si>
  <si>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</si>
  <si>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</si>
  <si>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</si>
  <si>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</si>
  <si>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</si>
  <si>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</si>
  <si>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</si>
  <si>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</si>
  <si>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</si>
  <si>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</si>
  <si>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</si>
  <si>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</si>
  <si>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</si>
  <si>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</si>
  <si>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</si>
  <si>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</si>
  <si>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</si>
  <si>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</si>
  <si>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</si>
  <si>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</si>
  <si>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</si>
  <si>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</si>
  <si>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</si>
  <si>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</si>
  <si>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</si>
  <si>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</si>
  <si>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</si>
  <si>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</si>
  <si>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</si>
  <si>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</si>
  <si>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</si>
  <si>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</si>
  <si>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</si>
  <si>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</si>
  <si>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</si>
  <si>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</si>
  <si>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</si>
  <si>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</si>
  <si>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</si>
  <si>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</si>
  <si>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</si>
  <si>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</si>
  <si>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</si>
  <si>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</si>
  <si>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</si>
  <si>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</si>
  <si>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</si>
  <si>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</si>
  <si>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</si>
  <si>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</si>
  <si>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</si>
  <si>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</si>
  <si>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</si>
  <si>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</si>
  <si>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</si>
  <si>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</si>
  <si>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</si>
  <si>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</si>
  <si>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</si>
  <si>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</si>
  <si>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</si>
  <si>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</si>
  <si>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</si>
  <si>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</si>
  <si>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</si>
  <si>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</si>
  <si>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</si>
  <si>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</si>
  <si>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</si>
  <si>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</si>
  <si>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</si>
  <si>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</si>
  <si>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</si>
  <si>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</si>
  <si>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</si>
  <si>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</si>
  <si>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</si>
  <si>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</si>
  <si>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</si>
  <si>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</si>
  <si>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</si>
  <si>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</si>
  <si>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</si>
  <si>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</si>
  <si>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</si>
  <si>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</si>
  <si>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</si>
  <si>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</si>
  <si>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</si>
  <si>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</si>
  <si>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</si>
  <si>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</si>
  <si>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</si>
  <si>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</si>
  <si>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</si>
  <si>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</si>
  <si>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</si>
  <si>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</si>
  <si>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</si>
  <si>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</si>
  <si>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</si>
  <si>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</si>
  <si>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</si>
  <si>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</si>
  <si>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</si>
  <si>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</si>
  <si>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</si>
  <si>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</si>
  <si>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</si>
  <si>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</si>
  <si>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</si>
  <si>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</si>
  <si>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</si>
  <si>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</si>
  <si>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</si>
  <si>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</si>
  <si>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</si>
  <si>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</si>
  <si>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</si>
  <si>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</si>
  <si>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</si>
  <si>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</si>
  <si>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</si>
  <si>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</si>
  <si>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</si>
  <si>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</si>
  <si>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</si>
  <si>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</si>
  <si>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</si>
  <si>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</si>
  <si>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</si>
  <si>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</si>
  <si>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</si>
  <si>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</si>
  <si>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</si>
  <si>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</si>
  <si>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</si>
  <si>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</si>
  <si>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</si>
  <si>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</si>
  <si>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</si>
  <si>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</si>
  <si>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</si>
  <si>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</si>
  <si>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</si>
  <si>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</si>
  <si>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</si>
  <si>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</si>
  <si>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</si>
  <si>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</si>
  <si>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</si>
  <si>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</si>
  <si>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</si>
  <si>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</si>
  <si>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</si>
  <si>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</si>
  <si>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</si>
  <si>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</si>
  <si>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</si>
  <si>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</si>
  <si>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</si>
  <si>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</si>
  <si>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</si>
  <si>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</si>
  <si>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</si>
  <si>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</si>
  <si>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</si>
  <si>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</si>
  <si>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</si>
  <si>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</si>
  <si>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</si>
  <si>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</si>
  <si>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</si>
  <si>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</si>
  <si>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</si>
  <si>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</si>
  <si>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</si>
  <si>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</si>
  <si>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</si>
  <si>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</si>
  <si>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</si>
  <si>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</si>
  <si>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</si>
  <si>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</si>
  <si>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</si>
  <si>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</si>
  <si>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</si>
  <si>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</si>
  <si>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</si>
  <si>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</si>
  <si>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</si>
  <si>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</si>
  <si>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</si>
  <si>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</si>
  <si>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</si>
  <si>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</si>
  <si>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</si>
  <si>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</si>
  <si>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</si>
  <si>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</si>
  <si>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</si>
  <si>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</si>
  <si>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</si>
  <si>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</si>
  <si>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</si>
  <si>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</si>
  <si>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</si>
  <si>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</si>
  <si>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</si>
  <si>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</si>
  <si>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</si>
  <si>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</si>
  <si>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</si>
  <si>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</si>
  <si>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</si>
  <si>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</si>
  <si>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</si>
  <si>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</si>
  <si>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</si>
  <si>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</si>
  <si>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</si>
  <si>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</si>
  <si>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</si>
  <si>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</si>
  <si>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</si>
  <si>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</si>
  <si>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</si>
  <si>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</si>
  <si>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</si>
  <si>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</si>
  <si>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</si>
  <si>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</si>
  <si>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</si>
  <si>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</si>
  <si>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</si>
  <si>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</si>
  <si>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</si>
  <si>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</si>
  <si>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</si>
  <si>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</si>
  <si>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</si>
  <si>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</si>
  <si>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</si>
  <si>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</si>
  <si>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</si>
  <si>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</si>
  <si>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</si>
  <si>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</si>
  <si>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</si>
  <si>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</si>
  <si>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</si>
  <si>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</si>
  <si>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</si>
  <si>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</si>
  <si>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</si>
  <si>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</si>
  <si>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</si>
  <si>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</si>
  <si>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</si>
  <si>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</si>
  <si>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</si>
  <si>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</si>
  <si>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</si>
  <si>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</si>
  <si>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</si>
  <si>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</si>
  <si>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</si>
  <si>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</si>
  <si>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</si>
  <si>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</si>
  <si>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</si>
  <si>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</si>
  <si>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</si>
  <si>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</si>
  <si>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</si>
  <si>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</si>
  <si>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</si>
  <si>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</si>
  <si>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</si>
  <si>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</si>
  <si>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</si>
  <si>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</si>
  <si>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</si>
  <si>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</si>
  <si>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</si>
  <si>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</si>
  <si>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</si>
  <si>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</si>
  <si>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</si>
  <si>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</si>
  <si>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</si>
  <si>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</si>
  <si>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</si>
  <si>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</si>
  <si>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</si>
  <si>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</si>
  <si>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</si>
  <si>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</si>
  <si>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</si>
  <si>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</si>
  <si>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</si>
  <si>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</si>
  <si>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</si>
  <si>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</si>
  <si>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</si>
  <si>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</si>
  <si>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</si>
  <si>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</si>
  <si>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</si>
  <si>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</si>
  <si>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</si>
  <si>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</si>
  <si>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</si>
  <si>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</si>
  <si>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</si>
  <si>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</si>
  <si>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</si>
  <si>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</si>
  <si>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</si>
  <si>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</si>
  <si>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</si>
  <si>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</si>
  <si>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</si>
  <si>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</si>
  <si>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</si>
  <si>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</si>
  <si>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</si>
  <si>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</si>
  <si>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</si>
  <si>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</si>
  <si>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</si>
  <si>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</si>
  <si>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</si>
  <si>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</si>
  <si>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</si>
  <si>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</si>
  <si>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</si>
  <si>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</si>
  <si>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</si>
  <si>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</si>
  <si>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</si>
  <si>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</si>
  <si>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</si>
  <si>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</si>
  <si>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</si>
  <si>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</si>
  <si>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</si>
  <si>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</si>
  <si>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</si>
  <si>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</si>
  <si>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</si>
  <si>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</si>
  <si>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</si>
  <si>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</si>
  <si>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</si>
  <si>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</si>
  <si>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</si>
  <si>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</si>
  <si>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</si>
  <si>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</si>
  <si>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</si>
  <si>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</si>
  <si>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</si>
  <si>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</si>
  <si>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</si>
  <si>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</si>
  <si>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</si>
  <si>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</si>
  <si>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</si>
  <si>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</si>
  <si>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</si>
  <si>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</si>
  <si>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</si>
  <si>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</si>
  <si>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</si>
  <si>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</si>
  <si>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</si>
  <si>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</si>
  <si>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</si>
  <si>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</si>
  <si>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</si>
  <si>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</si>
  <si>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</si>
  <si>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</si>
  <si>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</si>
  <si>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</si>
  <si>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</si>
  <si>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</si>
  <si>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</si>
  <si>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</si>
  <si>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</si>
  <si>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</si>
  <si>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</si>
  <si>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</si>
  <si>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</si>
  <si>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</si>
  <si>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</si>
  <si>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</si>
  <si>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</si>
  <si>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</si>
  <si>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</si>
  <si>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</si>
  <si>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</si>
  <si>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</si>
  <si>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</si>
  <si>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</si>
  <si>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</si>
  <si>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</si>
  <si>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</si>
  <si>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</si>
  <si>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</si>
  <si>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</si>
  <si>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</si>
  <si>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</si>
  <si>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</si>
  <si>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</si>
  <si>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</si>
  <si>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</si>
  <si>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</si>
  <si>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</si>
  <si>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</si>
  <si>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</si>
  <si>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</si>
  <si>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</si>
  <si>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</si>
  <si>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</si>
  <si>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</si>
  <si>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</si>
  <si>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</si>
  <si>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</si>
  <si>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</si>
  <si>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</si>
  <si>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</si>
  <si>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</si>
  <si>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</si>
  <si>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</si>
  <si>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</si>
  <si>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</si>
  <si>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</si>
  <si>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</si>
  <si>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</si>
  <si>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</si>
  <si>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</si>
  <si>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</si>
  <si>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</si>
  <si>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</si>
  <si>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</si>
  <si>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</si>
  <si>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</si>
  <si>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</si>
  <si>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</si>
  <si>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</si>
  <si>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</si>
  <si>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</si>
  <si>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</si>
  <si>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</si>
  <si>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</si>
  <si>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</si>
  <si>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</si>
  <si>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</si>
  <si>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</si>
  <si>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</si>
  <si>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</si>
  <si>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</si>
  <si>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</si>
  <si>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</si>
  <si>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</si>
  <si>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</si>
  <si>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</si>
  <si>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</si>
  <si>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</si>
  <si>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</si>
  <si>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</si>
  <si>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</si>
  <si>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</si>
  <si>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</si>
  <si>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</si>
  <si>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</si>
  <si>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</si>
  <si>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</si>
  <si>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</si>
  <si>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</si>
  <si>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</si>
  <si>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</si>
  <si>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</si>
  <si>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</si>
  <si>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</si>
  <si>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</si>
  <si>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</si>
  <si>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</si>
  <si>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</si>
  <si>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</si>
  <si>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</si>
  <si>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</si>
  <si>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</si>
  <si>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</si>
  <si>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</si>
  <si>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</si>
  <si>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</si>
  <si>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</si>
  <si>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</si>
  <si>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</si>
  <si>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</si>
  <si>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</si>
  <si>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</si>
  <si>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</si>
  <si>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</si>
  <si>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</si>
  <si>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</si>
  <si>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</si>
  <si>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</si>
  <si>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</si>
  <si>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</si>
  <si>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</si>
  <si>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</si>
  <si>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</si>
  <si>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</si>
  <si>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</si>
  <si>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</si>
  <si>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</si>
  <si>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</si>
  <si>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</si>
  <si>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</si>
  <si>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</si>
  <si>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</si>
  <si>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</si>
  <si>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</si>
  <si>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</si>
  <si>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</si>
  <si>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</si>
  <si>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</si>
  <si>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</si>
  <si>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</si>
  <si>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</si>
  <si>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</si>
  <si>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</si>
  <si>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</si>
  <si>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</si>
  <si>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</si>
  <si>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</si>
  <si>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</si>
  <si>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</si>
  <si>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</si>
  <si>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</si>
  <si>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</si>
  <si>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</si>
  <si>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</si>
  <si>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</si>
  <si>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</si>
  <si>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</si>
  <si>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</si>
  <si>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</si>
  <si>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</si>
  <si>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</si>
  <si>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</si>
  <si>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</si>
  <si>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</si>
  <si>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</si>
  <si>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</si>
  <si>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</si>
  <si>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</si>
  <si>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</si>
  <si>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</si>
  <si>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</si>
  <si>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</si>
  <si>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</si>
  <si>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</si>
  <si>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</si>
  <si>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</si>
  <si>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</si>
  <si>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</si>
  <si>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</si>
  <si>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</si>
  <si>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</si>
  <si>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</si>
  <si>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</si>
  <si>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</si>
  <si>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</si>
  <si>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</si>
  <si>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</si>
  <si>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</si>
  <si>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</si>
  <si>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</si>
  <si>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</si>
  <si>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</si>
  <si>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</si>
  <si>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</si>
  <si>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</si>
  <si>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</si>
  <si>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</si>
  <si>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</si>
  <si>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</si>
  <si>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</si>
  <si>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</si>
  <si>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</si>
  <si>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</si>
  <si>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</si>
  <si>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</si>
  <si>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</si>
  <si>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</si>
  <si>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</si>
  <si>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</si>
  <si>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</si>
  <si>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</si>
  <si>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</si>
  <si>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</si>
  <si>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</si>
  <si>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</si>
  <si>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</si>
  <si>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</si>
  <si>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</si>
  <si>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</si>
  <si>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</si>
  <si>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</si>
  <si>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</si>
  <si>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</si>
  <si>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</si>
  <si>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</si>
  <si>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</si>
  <si>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</si>
  <si>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</si>
  <si>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</si>
  <si>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</si>
  <si>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</si>
  <si>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</si>
  <si>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</si>
  <si>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</si>
  <si>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</si>
  <si>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</si>
  <si>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</si>
  <si>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</si>
  <si>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</si>
  <si>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</si>
  <si>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</si>
  <si>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</si>
  <si>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</si>
  <si>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</si>
  <si>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</si>
  <si>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</si>
  <si>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</si>
  <si>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</si>
  <si>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</si>
  <si>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</si>
  <si>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</si>
  <si>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</si>
  <si>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</si>
  <si>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</si>
  <si>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</si>
  <si>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</si>
  <si>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</si>
  <si>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</si>
  <si>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</si>
  <si>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</si>
  <si>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</si>
  <si>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</si>
  <si>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</si>
  <si>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</si>
  <si>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</si>
  <si>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</si>
  <si>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</si>
  <si>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</si>
  <si>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</si>
  <si>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</si>
  <si>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</si>
  <si>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</si>
  <si>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</si>
  <si>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</si>
  <si>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</si>
  <si>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</si>
  <si>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</si>
  <si>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</si>
  <si>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</si>
  <si>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</si>
  <si>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</si>
  <si>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</si>
  <si>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</si>
  <si>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</si>
  <si>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</si>
  <si>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</si>
  <si>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</si>
  <si>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</si>
  <si>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</si>
  <si>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</si>
  <si>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</si>
  <si>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</si>
  <si>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</si>
  <si>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</si>
  <si>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</si>
  <si>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</si>
  <si>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</si>
  <si>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</si>
  <si>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</si>
  <si>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</si>
  <si>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</si>
  <si>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</si>
  <si>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</si>
  <si>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</si>
  <si>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</si>
  <si>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</si>
  <si>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</si>
  <si>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</si>
  <si>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</si>
  <si>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</si>
  <si>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</si>
  <si>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</si>
  <si>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</si>
  <si>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</si>
  <si>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</si>
  <si>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</si>
  <si>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</si>
  <si>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</si>
  <si>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</si>
  <si>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</si>
  <si>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</si>
  <si>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</si>
  <si>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</si>
  <si>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</si>
  <si>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</si>
  <si>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</si>
  <si>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</si>
  <si>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</si>
  <si>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</si>
  <si>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</si>
  <si>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</si>
  <si>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</si>
  <si>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</si>
  <si>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</si>
  <si>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</si>
  <si>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</si>
  <si>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</si>
  <si>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</si>
  <si>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</si>
  <si>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</si>
  <si>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</si>
  <si>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</si>
  <si>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</si>
  <si>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</si>
  <si>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</si>
  <si>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</si>
  <si>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</si>
  <si>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</si>
  <si>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</si>
  <si>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</si>
  <si>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</si>
  <si>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</si>
  <si>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</si>
  <si>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</si>
  <si>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</si>
  <si>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</si>
  <si>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</si>
  <si>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</si>
  <si>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</si>
  <si>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</si>
  <si>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</si>
  <si>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</si>
  <si>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</si>
  <si>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</si>
  <si>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</si>
  <si>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</si>
  <si>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</si>
  <si>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</si>
  <si>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</si>
  <si>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</si>
  <si>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</si>
  <si>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</si>
  <si>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</si>
  <si>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</si>
  <si>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</si>
  <si>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</si>
  <si>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</si>
  <si>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</si>
  <si>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</si>
  <si>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</si>
  <si>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</si>
  <si>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</si>
  <si>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</si>
  <si>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</si>
  <si>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</si>
  <si>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</si>
  <si>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</si>
  <si>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</si>
  <si>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</si>
  <si>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</si>
  <si>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</si>
  <si>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</si>
  <si>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</si>
  <si>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</si>
  <si>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</si>
  <si>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</si>
  <si>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</si>
  <si>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</si>
  <si>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</si>
  <si>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</si>
  <si>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</si>
  <si>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</si>
  <si>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</si>
  <si>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</si>
  <si>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</si>
  <si>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</si>
  <si>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</si>
  <si>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</si>
  <si>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</si>
  <si>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</si>
  <si>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</si>
  <si>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</si>
  <si>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</si>
  <si>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</si>
  <si>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</si>
  <si>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</si>
  <si>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</si>
  <si>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</si>
  <si>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</si>
  <si>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</si>
  <si>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</si>
  <si>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</si>
  <si>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</si>
  <si>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</si>
  <si>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</si>
  <si>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</si>
  <si>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</si>
  <si>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</si>
  <si>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</si>
  <si>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</si>
  <si>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</si>
  <si>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</si>
  <si>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</si>
  <si>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</si>
  <si>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</si>
  <si>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</si>
  <si>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</si>
  <si>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</si>
  <si>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</si>
  <si>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</si>
  <si>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</si>
  <si>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</si>
  <si>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</si>
  <si>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</si>
  <si>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</si>
  <si>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</si>
  <si>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</si>
  <si>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</si>
  <si>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</si>
  <si>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</si>
  <si>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</si>
  <si>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</si>
  <si>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</si>
  <si>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</si>
  <si>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</si>
  <si>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</si>
  <si>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</si>
  <si>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</si>
  <si>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</si>
  <si>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</si>
  <si>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</si>
  <si>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</si>
  <si>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</si>
  <si>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</si>
  <si>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</si>
  <si>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</si>
  <si>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</si>
  <si>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</si>
  <si>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</si>
  <si>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</si>
  <si>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</si>
  <si>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</si>
  <si>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</si>
  <si>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</si>
  <si>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</si>
  <si>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</si>
  <si>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</si>
  <si>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</si>
  <si>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</si>
  <si>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</si>
  <si>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</si>
  <si>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</si>
  <si>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</si>
  <si>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</si>
  <si>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</si>
  <si>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</si>
  <si>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</si>
  <si>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</si>
  <si>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</si>
  <si>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</si>
  <si>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</si>
  <si>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</si>
  <si>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</si>
  <si>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</si>
  <si>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</si>
  <si>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</si>
  <si>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</si>
  <si>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</si>
  <si>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</si>
  <si>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</si>
  <si>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</si>
  <si>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</si>
  <si>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</si>
  <si>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</si>
  <si>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</si>
  <si>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</si>
  <si>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</si>
  <si>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</si>
  <si>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</si>
  <si>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</si>
  <si>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</si>
  <si>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</si>
  <si>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</si>
  <si>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</si>
  <si>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</si>
  <si>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</si>
  <si>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</si>
  <si>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</si>
  <si>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</si>
  <si>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</si>
  <si>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</si>
  <si>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</si>
  <si>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</si>
  <si>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</si>
  <si>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</si>
  <si>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</si>
  <si>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</si>
  <si>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</si>
  <si>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</si>
  <si>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</si>
  <si>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</si>
  <si>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</si>
  <si>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</si>
  <si>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</si>
  <si>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</si>
  <si>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</si>
  <si>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</si>
  <si>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</si>
  <si>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</si>
  <si>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</si>
  <si>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</si>
  <si>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</si>
  <si>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</si>
  <si>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</si>
  <si>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</si>
  <si>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</si>
  <si>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</si>
  <si>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</si>
  <si>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</si>
  <si>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</si>
  <si>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</si>
  <si>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</si>
  <si>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</si>
  <si>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</si>
  <si>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</si>
  <si>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</si>
  <si>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</si>
  <si>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</si>
  <si>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</si>
  <si>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</si>
  <si>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</si>
  <si>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</si>
  <si>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</si>
  <si>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</si>
  <si>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</si>
  <si>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</si>
  <si>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</si>
  <si>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</si>
  <si>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</si>
  <si>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</si>
  <si>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</si>
  <si>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</si>
  <si>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</si>
  <si>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</si>
  <si>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</si>
  <si>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</si>
  <si>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</si>
  <si>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</si>
  <si>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</si>
  <si>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</si>
  <si>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</si>
  <si>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</si>
  <si>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</si>
  <si>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</si>
  <si>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</si>
  <si>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</si>
  <si>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</si>
  <si>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</si>
  <si>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</si>
  <si>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</si>
  <si>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</si>
  <si>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</si>
  <si>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</si>
  <si>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</si>
  <si>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</si>
  <si>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</si>
  <si>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</si>
  <si>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</si>
  <si>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</si>
  <si>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</si>
  <si>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</si>
  <si>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</si>
  <si>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</si>
  <si>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</si>
  <si>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</si>
  <si>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</si>
  <si>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</si>
  <si>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</si>
  <si>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</si>
  <si>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</si>
  <si>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</si>
  <si>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</si>
  <si>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</si>
  <si>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</si>
  <si>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</si>
  <si>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</si>
  <si>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</si>
  <si>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</si>
  <si>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</si>
  <si>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</si>
  <si>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</si>
  <si>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</si>
  <si>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</si>
  <si>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</si>
  <si>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</si>
  <si>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</si>
  <si>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</si>
  <si>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</si>
  <si>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</si>
  <si>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</si>
  <si>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</si>
  <si>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</si>
  <si>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</si>
  <si>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</si>
  <si>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</si>
  <si>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</si>
  <si>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</si>
  <si>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</si>
  <si>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</si>
  <si>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</si>
  <si>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</si>
  <si>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</si>
  <si>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</si>
  <si>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</si>
  <si>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</si>
  <si>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</si>
  <si>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</si>
  <si>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</si>
  <si>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</si>
  <si>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</si>
  <si>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</si>
  <si>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</si>
  <si>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</si>
  <si>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</si>
  <si>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</si>
  <si>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</si>
  <si>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</si>
  <si>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</si>
  <si>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</si>
  <si>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</si>
  <si>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</si>
  <si>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</si>
  <si>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</si>
  <si>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</si>
  <si>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</si>
  <si>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</si>
  <si>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</si>
  <si>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</si>
  <si>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</si>
  <si>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</si>
  <si>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</si>
  <si>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</si>
  <si>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</si>
  <si>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</si>
  <si>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</si>
  <si>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</si>
  <si>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</si>
  <si>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</si>
  <si>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</si>
  <si>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</si>
  <si>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</si>
  <si>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</si>
  <si>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</si>
  <si>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</si>
  <si>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</si>
  <si>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</si>
  <si>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</si>
  <si>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</si>
  <si>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</si>
  <si>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</si>
  <si>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</si>
  <si>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</si>
  <si>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</si>
  <si>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</si>
  <si>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</si>
  <si>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</si>
  <si>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</si>
  <si>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</si>
  <si>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</si>
  <si>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</si>
  <si>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</si>
  <si>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</si>
  <si>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</si>
  <si>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</si>
  <si>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</si>
  <si>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</si>
  <si>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</si>
  <si>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</si>
  <si>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</si>
  <si>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</si>
  <si>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</si>
  <si>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</si>
  <si>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</si>
  <si>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</si>
  <si>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</si>
  <si>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</si>
  <si>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</si>
  <si>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</si>
  <si>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</si>
  <si>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</si>
  <si>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</si>
  <si>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</si>
  <si>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</si>
  <si>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</si>
  <si>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</si>
  <si>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</si>
  <si>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</si>
  <si>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</si>
  <si>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</si>
  <si>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</si>
  <si>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</si>
  <si>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</si>
  <si>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</si>
  <si>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</si>
  <si>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</si>
  <si>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</si>
  <si>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</si>
  <si>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</si>
  <si>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</si>
  <si>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</si>
  <si>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</si>
  <si>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</si>
  <si>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</si>
  <si>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</si>
  <si>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</si>
  <si>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</si>
  <si>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</si>
  <si>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</si>
  <si>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</si>
  <si>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</si>
  <si>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</si>
  <si>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</si>
  <si>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</si>
  <si>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</si>
  <si>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</si>
  <si>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</si>
  <si>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</si>
  <si>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</si>
  <si>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</si>
  <si>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</si>
  <si>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</si>
  <si>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</si>
  <si>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</si>
  <si>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</si>
  <si>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</si>
  <si>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</si>
  <si>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</si>
  <si>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</si>
  <si>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</si>
  <si>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</si>
  <si>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</si>
  <si>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</si>
  <si>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</si>
  <si>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</si>
  <si>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</si>
  <si>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</si>
  <si>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</si>
  <si>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</si>
  <si>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</si>
  <si>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</si>
  <si>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</si>
  <si>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</si>
  <si>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</si>
  <si>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</si>
  <si>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</si>
  <si>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</si>
  <si>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</si>
  <si>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</si>
  <si>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</si>
  <si>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</si>
  <si>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</si>
  <si>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</si>
  <si>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</si>
  <si>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</si>
  <si>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</si>
  <si>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</si>
  <si>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</si>
  <si>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</si>
  <si>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</si>
  <si>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</si>
  <si>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</si>
  <si>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</si>
  <si>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</si>
  <si>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</si>
  <si>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</si>
  <si>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</si>
  <si>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</si>
  <si>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</si>
  <si>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</si>
  <si>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</si>
  <si>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</si>
  <si>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</si>
  <si>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</si>
  <si>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</si>
  <si>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</si>
  <si>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</si>
  <si>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</si>
  <si>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</si>
  <si>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</si>
  <si>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</si>
  <si>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</si>
  <si>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</si>
  <si>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</si>
  <si>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</si>
  <si>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</si>
  <si>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</si>
  <si>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</si>
  <si>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</si>
  <si>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</si>
  <si>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</si>
  <si>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</si>
  <si>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</si>
  <si>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</si>
  <si>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</si>
  <si>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</si>
  <si>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</si>
  <si>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</si>
  <si>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</si>
  <si>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</si>
  <si>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</si>
  <si>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</si>
  <si>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</si>
  <si>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</si>
  <si>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</si>
  <si>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</si>
  <si>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</si>
  <si>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</si>
  <si>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</si>
  <si>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</si>
  <si>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</si>
  <si>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</si>
  <si>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</si>
  <si>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</si>
  <si>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</si>
  <si>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</si>
  <si>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</si>
  <si>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</si>
  <si>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</si>
  <si>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</si>
  <si>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</si>
  <si>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</si>
  <si>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</si>
  <si>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</si>
  <si>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</si>
  <si>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</si>
  <si>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</si>
  <si>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</si>
  <si>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</si>
  <si>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</si>
  <si>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</si>
  <si>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</si>
  <si>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</si>
  <si>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</si>
  <si>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</si>
  <si>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</si>
  <si>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</si>
  <si>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</si>
  <si>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</si>
  <si>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</si>
  <si>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</si>
  <si>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</si>
  <si>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</si>
  <si>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</si>
  <si>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</si>
  <si>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</si>
  <si>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</si>
  <si>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</si>
  <si>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</si>
  <si>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</si>
  <si>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</si>
  <si>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</si>
  <si>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</si>
  <si>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</si>
  <si>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</si>
  <si>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</si>
  <si>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</si>
  <si>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</si>
  <si>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</si>
  <si>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</si>
  <si>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</si>
  <si>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</si>
  <si>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</si>
  <si>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</si>
  <si>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</si>
  <si>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</si>
  <si>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</si>
  <si>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</si>
  <si>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</si>
  <si>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</si>
  <si>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</si>
  <si>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</si>
  <si>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</si>
  <si>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</si>
  <si>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</si>
  <si>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</si>
  <si>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</si>
  <si>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</si>
  <si>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</si>
  <si>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</si>
  <si>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</si>
  <si>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</si>
  <si>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</si>
  <si>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</si>
  <si>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</si>
  <si>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</si>
  <si>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</si>
  <si>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</si>
  <si>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</si>
  <si>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</si>
  <si>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</si>
  <si>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</si>
  <si>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</si>
  <si>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</si>
  <si>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</si>
  <si>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</si>
  <si>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</si>
  <si>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</si>
  <si>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</si>
  <si>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</si>
  <si>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</si>
  <si>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</si>
  <si>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</si>
  <si>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</si>
  <si>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</si>
  <si>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</si>
  <si>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</si>
  <si>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</si>
  <si>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</si>
  <si>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</si>
  <si>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</si>
  <si>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</si>
  <si>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</si>
  <si>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</si>
  <si>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</si>
  <si>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</si>
  <si>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</si>
  <si>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</si>
  <si>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</si>
  <si>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</si>
  <si>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</si>
  <si>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</si>
  <si>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</si>
  <si>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</si>
  <si>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</si>
  <si>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</si>
  <si>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</si>
  <si>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</si>
  <si>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</si>
  <si>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</si>
  <si>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</si>
  <si>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</si>
  <si>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</si>
  <si>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</si>
  <si>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</si>
  <si>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</si>
  <si>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</si>
  <si>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</si>
  <si>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</si>
  <si>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</si>
  <si>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</si>
  <si>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</si>
  <si>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</si>
  <si>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</si>
  <si>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</si>
  <si>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</si>
  <si>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</si>
  <si>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</si>
  <si>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</si>
  <si>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</si>
  <si>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</si>
  <si>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</si>
  <si>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</si>
  <si>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</si>
  <si>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</si>
  <si>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</si>
  <si>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</si>
  <si>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</si>
  <si>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</si>
  <si>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</si>
  <si>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</si>
  <si>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</si>
  <si>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</si>
  <si>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</si>
  <si>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</si>
  <si>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</si>
  <si>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</si>
  <si>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</si>
  <si>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</si>
  <si>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</si>
  <si>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</si>
  <si>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</si>
  <si>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</si>
  <si>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</si>
  <si>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</si>
  <si>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</si>
  <si>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</si>
  <si>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</si>
  <si>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</si>
  <si>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</si>
  <si>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</si>
  <si>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</si>
  <si>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</si>
  <si>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</si>
  <si>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</si>
  <si>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</si>
  <si>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</si>
  <si>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</si>
  <si>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</si>
  <si>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</si>
  <si>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</si>
  <si>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</si>
  <si>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</si>
  <si>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</si>
  <si>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</si>
  <si>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</si>
  <si>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</si>
  <si>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</si>
  <si>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</si>
  <si>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</si>
  <si>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</si>
  <si>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</si>
  <si>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</si>
  <si>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</si>
  <si>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</si>
  <si>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</si>
  <si>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</si>
  <si>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</si>
  <si>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</si>
  <si>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</si>
  <si>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</si>
  <si>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</si>
  <si>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</si>
  <si>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</si>
  <si>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</si>
  <si>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</si>
  <si>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</si>
  <si>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</si>
  <si>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</si>
  <si>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</si>
  <si>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</si>
  <si>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</si>
  <si>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</si>
  <si>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</si>
  <si>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</si>
  <si>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</si>
  <si>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</si>
  <si>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</si>
  <si>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</si>
  <si>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</si>
  <si>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</si>
  <si>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</si>
  <si>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</si>
  <si>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</si>
  <si>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</si>
  <si>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</si>
  <si>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</si>
  <si>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</si>
  <si>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</si>
  <si>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</si>
  <si>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</si>
  <si>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</si>
  <si>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</si>
  <si>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</si>
  <si>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</si>
  <si>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</si>
  <si>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</si>
  <si>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</si>
  <si>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</si>
  <si>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</si>
  <si>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</si>
  <si>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</si>
  <si>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</si>
  <si>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</si>
  <si>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</si>
  <si>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</si>
  <si>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</si>
  <si>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</si>
  <si>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</si>
  <si>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</si>
  <si>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</si>
  <si>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</si>
  <si>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</si>
  <si>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</si>
  <si>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</si>
  <si>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</si>
  <si>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</si>
  <si>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</si>
  <si>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</si>
  <si>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</si>
  <si>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</si>
  <si>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</si>
  <si>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</si>
  <si>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</si>
  <si>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</si>
  <si>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</si>
  <si>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</si>
  <si>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</si>
  <si>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</si>
  <si>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</si>
  <si>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</si>
  <si>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</si>
  <si>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</si>
  <si>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</si>
  <si>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</si>
  <si>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</si>
  <si>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</si>
  <si>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</si>
  <si>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</si>
  <si>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</si>
  <si>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</si>
  <si>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</si>
  <si>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</si>
  <si>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</si>
  <si>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</si>
  <si>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</si>
  <si>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</si>
  <si>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</si>
  <si>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</si>
  <si>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</si>
  <si>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</si>
  <si>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</si>
  <si>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</si>
  <si>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</si>
  <si>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</si>
  <si>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</si>
  <si>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</si>
  <si>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</si>
  <si>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</si>
  <si>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</si>
  <si>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</si>
  <si>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</si>
  <si>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</si>
  <si>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</si>
  <si>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</si>
  <si>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</si>
  <si>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</si>
  <si>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</si>
  <si>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</si>
  <si>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</si>
  <si>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</si>
  <si>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</si>
  <si>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</si>
  <si>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</si>
  <si>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</si>
  <si>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</si>
  <si>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</si>
  <si>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</si>
  <si>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</si>
  <si>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</si>
  <si>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</si>
  <si>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</si>
  <si>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</si>
  <si>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</si>
  <si>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</si>
  <si>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</si>
  <si>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</si>
  <si>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</si>
  <si>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</si>
  <si>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</si>
  <si>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</si>
  <si>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</si>
  <si>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</si>
  <si>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</si>
  <si>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</si>
  <si>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</si>
  <si>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</si>
  <si>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</si>
  <si>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</si>
  <si>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</si>
  <si>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</si>
  <si>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</si>
  <si>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</si>
  <si>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</si>
  <si>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</si>
  <si>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</si>
  <si>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</si>
  <si>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</si>
  <si>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</si>
  <si>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</si>
  <si>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</si>
  <si>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</si>
  <si>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</si>
  <si>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</si>
  <si>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</si>
  <si>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</si>
  <si>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</si>
  <si>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</si>
  <si>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</si>
  <si>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</si>
  <si>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</si>
  <si>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</si>
  <si>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</si>
  <si>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</si>
  <si>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</si>
  <si>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</si>
  <si>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</si>
  <si>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</si>
  <si>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</si>
  <si>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</si>
  <si>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</si>
  <si>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</si>
  <si>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</si>
  <si>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</si>
  <si>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</si>
  <si>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</si>
  <si>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</si>
  <si>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</si>
  <si>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</si>
  <si>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</si>
  <si>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</si>
  <si>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</si>
  <si>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</si>
  <si>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</si>
  <si>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</si>
  <si>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</si>
  <si>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</si>
  <si>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</si>
  <si>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</si>
  <si>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</si>
  <si>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</si>
  <si>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</si>
  <si>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</si>
  <si>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</si>
  <si>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</si>
  <si>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</si>
  <si>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</si>
  <si>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</si>
  <si>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</si>
  <si>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</si>
  <si>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</si>
  <si>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</si>
  <si>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</si>
  <si>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</si>
  <si>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</si>
  <si>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</si>
  <si>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</si>
  <si>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</si>
  <si>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</si>
  <si>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</si>
  <si>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</si>
  <si>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</si>
  <si>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</si>
  <si>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</si>
  <si>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</si>
  <si>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</si>
  <si>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</si>
  <si>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</si>
  <si>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</si>
  <si>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</si>
  <si>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</si>
  <si>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</si>
  <si>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</si>
  <si>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</si>
  <si>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</si>
  <si>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</si>
  <si>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</si>
  <si>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</si>
  <si>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</si>
  <si>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</si>
  <si>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</si>
  <si>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</si>
  <si>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</si>
  <si>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</si>
  <si>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</si>
  <si>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</si>
  <si>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</si>
  <si>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</si>
  <si>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</si>
  <si>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</si>
  <si>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</si>
  <si>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</si>
  <si>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</si>
  <si>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</si>
  <si>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</si>
  <si>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</si>
  <si>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</si>
  <si>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</si>
  <si>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</si>
  <si>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</si>
  <si>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</si>
  <si>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</si>
  <si>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</si>
  <si>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</si>
  <si>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</si>
  <si>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</si>
  <si>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</si>
  <si>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</si>
  <si>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</si>
  <si>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</si>
  <si>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</si>
  <si>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</si>
  <si>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</si>
  <si>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</si>
  <si>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</si>
  <si>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</si>
  <si>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</si>
  <si>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</si>
  <si>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</si>
  <si>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</si>
  <si>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</si>
  <si>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</si>
  <si>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</si>
  <si>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</si>
  <si>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</si>
  <si>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</si>
  <si>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</si>
  <si>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</si>
  <si>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</si>
  <si>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</si>
  <si>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</si>
  <si>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</si>
  <si>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</si>
  <si>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</si>
  <si>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</si>
  <si>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</si>
  <si>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</si>
  <si>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</si>
  <si>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</si>
  <si>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</si>
  <si>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</si>
  <si>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</si>
  <si>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</si>
  <si>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</si>
  <si>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</si>
  <si>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</si>
  <si>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</si>
  <si>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</si>
  <si>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</si>
  <si>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</si>
  <si>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</si>
  <si>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</si>
  <si>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</si>
  <si>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</si>
  <si>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</si>
  <si>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</si>
  <si>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</si>
  <si>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</si>
  <si>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</si>
  <si>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</si>
  <si>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</si>
  <si>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</si>
  <si>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</si>
  <si>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</si>
  <si>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</si>
  <si>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</si>
  <si>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</si>
  <si>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</si>
  <si>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</si>
  <si>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</si>
  <si>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</si>
  <si>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</si>
  <si>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</si>
  <si>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</si>
  <si>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</si>
  <si>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</si>
  <si>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</si>
  <si>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</si>
  <si>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</si>
  <si>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</si>
  <si>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</si>
  <si>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</si>
  <si>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</si>
  <si>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</si>
  <si>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</si>
  <si>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</si>
  <si>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</si>
  <si>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</si>
  <si>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</si>
  <si>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</si>
  <si>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</si>
  <si>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</si>
  <si>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</si>
  <si>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</si>
  <si>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</si>
  <si>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</si>
  <si>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</si>
  <si>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</si>
  <si>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</si>
  <si>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</si>
  <si>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</si>
  <si>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</si>
  <si>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</si>
  <si>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</si>
  <si>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</si>
  <si>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</si>
  <si>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</si>
  <si>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</si>
  <si>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</si>
  <si>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</si>
  <si>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</si>
  <si>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</si>
  <si>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</si>
  <si>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</si>
  <si>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</si>
  <si>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</si>
  <si>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</si>
  <si>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</si>
  <si>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</si>
  <si>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</si>
  <si>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</si>
  <si>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</si>
  <si>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</si>
  <si>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</si>
  <si>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</si>
  <si>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</si>
  <si>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</si>
  <si>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</si>
  <si>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</si>
  <si>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</si>
  <si>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</si>
  <si>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</si>
  <si>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</si>
  <si>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</si>
  <si>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</si>
  <si>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</si>
  <si>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</si>
  <si>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</si>
  <si>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</si>
  <si>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</si>
  <si>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</si>
  <si>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</si>
  <si>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</si>
  <si>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</si>
  <si>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</si>
  <si>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</si>
  <si>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</si>
  <si>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</si>
  <si>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</si>
  <si>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</si>
  <si>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</si>
  <si>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</si>
  <si>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</si>
  <si>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</si>
  <si>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</si>
  <si>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</si>
  <si>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</si>
  <si>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</si>
  <si>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</si>
  <si>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</si>
  <si>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</si>
  <si>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</si>
  <si>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</si>
  <si>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</si>
  <si>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</si>
  <si>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</si>
  <si>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</si>
  <si>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</si>
  <si>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</si>
  <si>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</si>
  <si>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</si>
  <si>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</si>
  <si>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</si>
  <si>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</si>
  <si>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</si>
  <si>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</si>
  <si>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</si>
  <si>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</si>
  <si>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</si>
  <si>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</si>
  <si>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</si>
  <si>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</si>
  <si>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</si>
  <si>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</si>
  <si>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</si>
  <si>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</si>
  <si>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</si>
  <si>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</si>
  <si>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</si>
  <si>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</si>
  <si>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</si>
  <si>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</si>
  <si>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</si>
  <si>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</si>
  <si>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</si>
  <si>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</si>
  <si>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</si>
  <si>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</si>
  <si>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</si>
  <si>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</si>
  <si>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</si>
  <si>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</si>
  <si>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</si>
  <si>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</si>
  <si>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</si>
  <si>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</si>
  <si>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</si>
  <si>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</si>
  <si>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</si>
  <si>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</si>
  <si>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</si>
  <si>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</si>
  <si>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</si>
  <si>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</si>
  <si>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</si>
  <si>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</si>
  <si>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</si>
  <si>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</si>
  <si>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</si>
  <si>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</si>
  <si>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</si>
  <si>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</si>
  <si>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</si>
  <si>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</si>
  <si>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</si>
  <si>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</si>
  <si>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</si>
  <si>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</si>
  <si>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</si>
  <si>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</si>
  <si>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</si>
  <si>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</si>
  <si>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</si>
  <si>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</si>
  <si>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</si>
  <si>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</si>
  <si>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</si>
  <si>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</si>
  <si>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</si>
  <si>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</si>
  <si>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</si>
  <si>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</si>
  <si>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</si>
  <si>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</si>
  <si>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</si>
  <si>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</si>
  <si>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</si>
  <si>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</si>
  <si>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</si>
  <si>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</si>
  <si>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</si>
  <si>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</si>
  <si>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</si>
  <si>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</si>
  <si>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</si>
  <si>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</si>
  <si>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</si>
  <si>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</si>
  <si>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</si>
  <si>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</si>
  <si>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</si>
  <si>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</si>
  <si>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</si>
  <si>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</si>
  <si>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</si>
  <si>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</si>
  <si>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</si>
  <si>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</si>
  <si>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</si>
  <si>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</si>
  <si>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</si>
  <si>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</si>
  <si>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</si>
  <si>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</si>
  <si>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</si>
  <si>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</si>
  <si>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</si>
  <si>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</si>
  <si>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</si>
  <si>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</si>
  <si>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</si>
  <si>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</si>
  <si>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</si>
  <si>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</si>
  <si>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</si>
  <si>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</si>
  <si>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</si>
  <si>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</si>
  <si>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</si>
  <si>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</si>
  <si>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</si>
  <si>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</si>
  <si>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</si>
  <si>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</si>
  <si>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</si>
  <si>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</si>
  <si>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</si>
  <si>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</si>
  <si>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</si>
  <si>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</si>
  <si>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</si>
  <si>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</si>
  <si>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</si>
  <si>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</si>
  <si>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</si>
  <si>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</si>
  <si>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</si>
  <si>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</si>
  <si>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</si>
  <si>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</si>
  <si>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</si>
  <si>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</si>
  <si>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</si>
  <si>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</si>
  <si>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</si>
  <si>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</si>
  <si>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</si>
  <si>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</si>
  <si>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</si>
  <si>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</si>
  <si>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</si>
  <si>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</si>
  <si>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</si>
  <si>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</si>
  <si>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</si>
  <si>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</si>
  <si>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</si>
  <si>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</si>
  <si>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</si>
  <si>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</si>
  <si>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</si>
  <si>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</si>
  <si>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</si>
  <si>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</si>
  <si>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</si>
  <si>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</si>
  <si>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</si>
  <si>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</si>
  <si>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</si>
  <si>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</si>
  <si>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</si>
  <si>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</si>
  <si>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</si>
  <si>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</si>
  <si>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</si>
  <si>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</si>
  <si>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</si>
  <si>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</si>
  <si>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</si>
  <si>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</si>
  <si>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</si>
  <si>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</si>
  <si>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</si>
  <si>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</si>
  <si>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</si>
  <si>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</si>
  <si>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</si>
  <si>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</si>
  <si>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</si>
  <si>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</si>
  <si>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</si>
  <si>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</si>
  <si>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</si>
  <si>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</si>
  <si>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</si>
  <si>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</si>
  <si>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</si>
  <si>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</si>
  <si>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</si>
  <si>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</si>
  <si>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</si>
  <si>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</si>
  <si>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</si>
  <si>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</si>
  <si>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</si>
  <si>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</si>
  <si>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</si>
  <si>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</si>
  <si>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</si>
  <si>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</si>
  <si>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</si>
  <si>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</si>
  <si>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</si>
  <si>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</si>
  <si>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</si>
  <si>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</si>
  <si>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</si>
  <si>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</si>
  <si>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</si>
  <si>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</si>
  <si>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</si>
  <si>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</si>
  <si>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</si>
  <si>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</si>
  <si>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</si>
  <si>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</si>
  <si>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</si>
  <si>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</si>
  <si>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</si>
  <si>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</si>
  <si>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</si>
  <si>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</si>
  <si>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</si>
  <si>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</si>
  <si>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</si>
  <si>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</si>
  <si>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</si>
  <si>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</si>
  <si>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</si>
  <si>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</si>
  <si>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</si>
  <si>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</si>
  <si>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</si>
  <si>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</si>
  <si>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</si>
  <si>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</si>
  <si>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</si>
  <si>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</si>
  <si>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</si>
  <si>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</si>
  <si>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</si>
  <si>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</si>
  <si>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</si>
  <si>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</si>
  <si>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</si>
  <si>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</si>
  <si>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</si>
  <si>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</si>
  <si>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</si>
  <si>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</si>
  <si>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</si>
  <si>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</si>
  <si>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</si>
  <si>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</si>
  <si>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</si>
  <si>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</si>
  <si>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</si>
  <si>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</si>
  <si>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</si>
  <si>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</si>
  <si>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</si>
  <si>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</si>
  <si>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</si>
  <si>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</si>
  <si>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</si>
  <si>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</si>
  <si>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</si>
  <si>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</si>
  <si>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</si>
  <si>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</si>
  <si>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</si>
  <si>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</si>
  <si>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</si>
  <si>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</si>
  <si>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</si>
  <si>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</si>
  <si>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</si>
  <si>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</si>
  <si>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</si>
  <si>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</si>
  <si>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</si>
  <si>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</si>
  <si>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</si>
  <si>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</si>
  <si>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</si>
  <si>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</si>
  <si>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</si>
  <si>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</si>
  <si>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</si>
  <si>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</si>
  <si>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</si>
  <si>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</si>
  <si>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</si>
  <si>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</si>
  <si>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</si>
  <si>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</si>
  <si>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</si>
  <si>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</si>
  <si>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</si>
  <si>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</si>
  <si>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</si>
  <si>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</si>
  <si>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</si>
  <si>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</si>
  <si>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</si>
  <si>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</si>
  <si>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</si>
  <si>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</si>
  <si>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</si>
  <si>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</si>
  <si>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</si>
  <si>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</si>
  <si>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</si>
  <si>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</si>
  <si>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</si>
  <si>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</si>
  <si>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</si>
  <si>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</si>
  <si>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</si>
  <si>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</si>
  <si>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</si>
  <si>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</si>
  <si>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</si>
  <si>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</si>
  <si>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</si>
  <si>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</si>
  <si>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</si>
  <si>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</si>
  <si>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</si>
  <si>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</si>
  <si>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</si>
  <si>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</si>
  <si>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</si>
  <si>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</si>
  <si>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</si>
  <si>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</si>
  <si>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</si>
  <si>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</si>
  <si>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</si>
  <si>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</si>
  <si>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</si>
  <si>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</si>
  <si>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</si>
  <si>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</si>
  <si>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</si>
  <si>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</si>
  <si>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</si>
  <si>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</si>
  <si>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</si>
  <si>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</si>
  <si>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</si>
  <si>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</si>
  <si>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</si>
  <si>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</si>
  <si>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</si>
  <si>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</si>
  <si>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</si>
  <si>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</si>
  <si>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</si>
  <si>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</si>
  <si>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</si>
  <si>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</si>
  <si>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</si>
  <si>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</si>
  <si>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</si>
  <si>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</si>
  <si>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</si>
  <si>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</si>
  <si>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</si>
  <si>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</si>
  <si>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</si>
  <si>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</si>
  <si>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</si>
  <si>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</si>
  <si>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</si>
  <si>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</si>
  <si>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</si>
  <si>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</si>
  <si>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</si>
  <si>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</si>
  <si>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</si>
  <si>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</si>
  <si>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</si>
  <si>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</si>
  <si>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</si>
  <si>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</si>
  <si>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</si>
  <si>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</si>
  <si>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</si>
  <si>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</si>
  <si>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</si>
  <si>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</si>
  <si>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</si>
  <si>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</si>
  <si>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</si>
  <si>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</si>
  <si>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</si>
  <si>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</si>
  <si>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</si>
  <si>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</si>
  <si>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</si>
  <si>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</si>
  <si>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</si>
  <si>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</si>
  <si>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</si>
  <si>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</si>
  <si>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</si>
  <si>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</si>
  <si>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</si>
  <si>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</si>
  <si>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</si>
  <si>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</si>
  <si>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</si>
  <si>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</si>
  <si>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</si>
  <si>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</si>
  <si>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</si>
  <si>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</si>
  <si>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</si>
  <si>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</si>
  <si>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</si>
  <si>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</si>
  <si>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</si>
  <si>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</si>
  <si>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</si>
  <si>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</si>
  <si>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</si>
  <si>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</si>
  <si>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</si>
  <si>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</si>
  <si>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</si>
  <si>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</si>
  <si>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</si>
  <si>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</si>
  <si>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</si>
  <si>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</si>
  <si>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</si>
  <si>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</si>
  <si>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</si>
  <si>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</si>
  <si>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</si>
  <si>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</si>
  <si>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</si>
  <si>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</si>
  <si>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</si>
  <si>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</si>
  <si>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</si>
  <si>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</si>
  <si>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</si>
  <si>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</si>
  <si>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</si>
  <si>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</si>
  <si>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</si>
  <si>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</si>
  <si>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</si>
  <si>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</si>
  <si>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</si>
  <si>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</si>
  <si>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</si>
  <si>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</si>
  <si>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</si>
  <si>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</si>
  <si>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</si>
  <si>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</si>
  <si>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</si>
  <si>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</si>
  <si>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</si>
  <si>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</si>
  <si>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</si>
  <si>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</si>
  <si>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</si>
  <si>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</si>
  <si>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</si>
  <si>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</si>
  <si>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</si>
  <si>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</si>
  <si>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</si>
  <si>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</si>
  <si>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</si>
  <si>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</si>
  <si>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</si>
  <si>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</si>
  <si>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</si>
  <si>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</si>
  <si>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</si>
  <si>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</si>
  <si>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</si>
  <si>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</si>
  <si>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</si>
  <si>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</si>
  <si>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</si>
  <si>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</si>
  <si>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</si>
  <si>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</si>
  <si>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</si>
  <si>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</si>
  <si>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</si>
  <si>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</si>
  <si>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</si>
  <si>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</si>
  <si>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</si>
  <si>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</si>
  <si>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</si>
  <si>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</si>
  <si>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</si>
  <si>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</si>
  <si>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</si>
  <si>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</si>
  <si>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</si>
  <si>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</si>
  <si>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</si>
  <si>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</si>
  <si>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</si>
  <si>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</si>
  <si>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</si>
  <si>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</si>
  <si>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</si>
  <si>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</si>
  <si>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</si>
  <si>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</si>
  <si>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</si>
  <si>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</si>
  <si>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</si>
  <si>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</si>
  <si>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</si>
  <si>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</si>
  <si>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</si>
  <si>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</si>
  <si>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</si>
  <si>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</si>
  <si>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</si>
  <si>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</si>
  <si>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</si>
  <si>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</si>
  <si>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</si>
  <si>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</si>
  <si>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</si>
  <si>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</si>
  <si>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</si>
  <si>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</si>
  <si>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</si>
  <si>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</si>
  <si>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</si>
  <si>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</si>
  <si>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</si>
  <si>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</si>
  <si>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</si>
  <si>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</si>
  <si>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</si>
  <si>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</si>
  <si>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</si>
  <si>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</si>
  <si>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</si>
  <si>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</si>
  <si>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</si>
  <si>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</si>
  <si>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</si>
  <si>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</si>
  <si>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</si>
  <si>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</si>
  <si>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</si>
  <si>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</si>
  <si>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</si>
  <si>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</si>
  <si>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</si>
  <si>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</si>
  <si>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</si>
  <si>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</si>
  <si>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</si>
  <si>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</si>
  <si>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</si>
  <si>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</si>
  <si>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</si>
  <si>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</si>
  <si>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</si>
  <si>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</si>
  <si>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</si>
  <si>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</si>
  <si>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</si>
  <si>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</si>
  <si>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</si>
  <si>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</si>
  <si>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</si>
  <si>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</si>
  <si>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</si>
  <si>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</si>
  <si>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</si>
  <si>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</si>
  <si>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</si>
  <si>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</si>
  <si>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</si>
  <si>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</si>
  <si>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</si>
  <si>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</si>
  <si>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</si>
  <si>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</si>
  <si>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</si>
  <si>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</si>
  <si>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</si>
  <si>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</si>
  <si>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</si>
  <si>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</si>
  <si>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</si>
  <si>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</si>
  <si>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</si>
  <si>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</si>
  <si>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</si>
  <si>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</si>
  <si>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</si>
  <si>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</si>
  <si>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</si>
  <si>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</si>
  <si>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</si>
  <si>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</si>
  <si>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</si>
  <si>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</si>
  <si>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</si>
  <si>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</si>
  <si>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</si>
  <si>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</si>
  <si>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</si>
  <si>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</si>
  <si>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</si>
  <si>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</si>
  <si>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</si>
  <si>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</si>
  <si>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</si>
  <si>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</si>
  <si>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</si>
  <si>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</si>
  <si>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</si>
  <si>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</si>
  <si>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</si>
  <si>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</si>
  <si>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</si>
  <si>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</si>
  <si>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</si>
  <si>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</si>
  <si>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</si>
  <si>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</si>
  <si>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</si>
  <si>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</si>
  <si>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</si>
  <si>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</si>
  <si>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</si>
  <si>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</si>
  <si>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</si>
  <si>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</si>
  <si>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</si>
  <si>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</si>
  <si>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</si>
  <si>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</si>
  <si>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</si>
  <si>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</si>
  <si>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</si>
  <si>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</si>
  <si>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</si>
  <si>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</si>
  <si>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</si>
  <si>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</si>
  <si>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</si>
  <si>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</si>
  <si>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</si>
  <si>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</si>
  <si>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</si>
  <si>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</si>
  <si>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</si>
  <si>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</si>
  <si>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</si>
  <si>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</si>
  <si>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</si>
  <si>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</si>
  <si>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</si>
  <si>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</si>
  <si>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</si>
  <si>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</si>
  <si>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</si>
  <si>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</si>
  <si>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</si>
  <si>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</si>
  <si>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</si>
  <si>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</si>
  <si>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</si>
  <si>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</si>
  <si>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</si>
  <si>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</si>
  <si>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</si>
  <si>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</si>
  <si>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</si>
  <si>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</si>
  <si>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</si>
  <si>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</si>
  <si>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</si>
  <si>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</si>
  <si>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</si>
  <si>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</si>
  <si>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</si>
  <si>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</si>
  <si>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</si>
  <si>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</si>
  <si>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</si>
  <si>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</si>
  <si>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</si>
  <si>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</si>
  <si>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</si>
  <si>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</si>
  <si>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</si>
  <si>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</si>
  <si>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</si>
  <si>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</si>
  <si>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</si>
  <si>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</si>
  <si>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</si>
  <si>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</si>
  <si>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</si>
  <si>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</si>
  <si>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</si>
  <si>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</si>
  <si>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</si>
  <si>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</si>
  <si>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</si>
  <si>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</si>
  <si>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</si>
  <si>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</si>
  <si>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</si>
  <si>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</si>
  <si>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</si>
  <si>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</si>
  <si>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</si>
  <si>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</si>
  <si>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</si>
  <si>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</si>
  <si>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</si>
  <si>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</si>
  <si>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</si>
  <si>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</si>
  <si>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</si>
  <si>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</si>
  <si>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</si>
  <si>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</si>
  <si>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</si>
  <si>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</si>
  <si>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</si>
  <si>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</si>
  <si>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</si>
  <si>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</si>
  <si>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</si>
  <si>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</si>
  <si>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</si>
  <si>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</si>
  <si>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</si>
  <si>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</si>
  <si>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</si>
  <si>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</si>
  <si>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</si>
  <si>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</si>
  <si>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</si>
  <si>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</si>
  <si>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</si>
  <si>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</si>
  <si>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</si>
  <si>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</si>
  <si>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</si>
  <si>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</si>
  <si>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</si>
  <si>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</si>
  <si>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</si>
  <si>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</si>
  <si>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</si>
  <si>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</si>
  <si>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</si>
  <si>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</si>
  <si>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</si>
  <si>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</si>
  <si>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</si>
  <si>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</si>
  <si>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</si>
  <si>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</si>
  <si>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</si>
  <si>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</si>
  <si>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</si>
  <si>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</si>
  <si>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</si>
  <si>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</si>
  <si>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</si>
  <si>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</si>
  <si>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</si>
  <si>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</si>
  <si>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</si>
  <si>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</si>
  <si>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</si>
  <si>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</si>
  <si>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</si>
  <si>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</si>
  <si>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</si>
  <si>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</si>
  <si>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</si>
  <si>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</si>
  <si>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</si>
  <si>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</si>
  <si>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</si>
  <si>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</si>
  <si>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</si>
  <si>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</si>
  <si>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</si>
  <si>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</si>
  <si>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</si>
  <si>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</si>
  <si>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</si>
  <si>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</si>
  <si>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</si>
  <si>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</si>
  <si>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</si>
  <si>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</si>
  <si>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</si>
  <si>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</si>
  <si>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</si>
  <si>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</si>
  <si>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</si>
  <si>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</si>
  <si>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</si>
  <si>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</si>
  <si>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</si>
  <si>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</si>
  <si>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</si>
  <si>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</si>
  <si>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</si>
  <si>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</si>
  <si>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</si>
  <si>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</si>
  <si>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</si>
  <si>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</si>
  <si>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</si>
  <si>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</si>
  <si>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</si>
  <si>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</si>
  <si>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</si>
  <si>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</si>
  <si>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</si>
  <si>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</si>
  <si>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</si>
  <si>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</si>
  <si>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</si>
  <si>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</si>
  <si>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</si>
  <si>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</si>
  <si>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</si>
  <si>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</si>
  <si>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</si>
  <si>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</si>
  <si>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</si>
  <si>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</si>
  <si>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</si>
  <si>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</si>
  <si>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</si>
  <si>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</si>
  <si>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</si>
  <si>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</si>
  <si>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</si>
  <si>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</si>
  <si>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</si>
  <si>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</si>
  <si>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</si>
  <si>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</si>
  <si>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</si>
  <si>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</si>
  <si>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</si>
  <si>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</si>
  <si>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</si>
  <si>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</si>
  <si>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</si>
  <si>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</si>
  <si>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</si>
  <si>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</si>
  <si>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</si>
  <si>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</si>
  <si>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</si>
  <si>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</si>
  <si>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</si>
  <si>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</si>
  <si>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</si>
  <si>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</si>
  <si>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</si>
  <si>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</si>
  <si>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</si>
  <si>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</si>
  <si>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</si>
  <si>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</si>
  <si>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</si>
  <si>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</si>
  <si>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</si>
  <si>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</si>
  <si>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</si>
  <si>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</si>
  <si>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</si>
  <si>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</si>
  <si>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</si>
  <si>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</si>
  <si>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</si>
  <si>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</si>
  <si>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</si>
  <si>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</si>
  <si>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</si>
  <si>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</si>
  <si>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</si>
  <si>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</si>
  <si>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</si>
  <si>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</si>
  <si>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</si>
  <si>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</si>
  <si>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</si>
  <si>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</si>
  <si>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</si>
  <si>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</si>
  <si>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</si>
  <si>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</si>
  <si>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</si>
  <si>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</si>
  <si>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</si>
  <si>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</si>
  <si>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</si>
  <si>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</si>
  <si>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</si>
  <si>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</si>
  <si>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</si>
  <si>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</si>
  <si>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</si>
  <si>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</si>
  <si>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</si>
  <si>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</si>
  <si>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</si>
  <si>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</si>
  <si>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</si>
  <si>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</si>
  <si>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</si>
  <si>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</si>
  <si>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</si>
  <si>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</si>
  <si>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</si>
  <si>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</si>
  <si>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</si>
  <si>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</si>
  <si>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</si>
  <si>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</si>
  <si>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</si>
  <si>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</si>
  <si>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</si>
  <si>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</si>
  <si>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</si>
  <si>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</si>
  <si>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</si>
  <si>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</si>
  <si>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</si>
  <si>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</si>
  <si>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</si>
  <si>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</si>
  <si>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</si>
  <si>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</si>
  <si>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</si>
  <si>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</si>
  <si>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</si>
  <si>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</si>
  <si>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</si>
  <si>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</si>
  <si>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</si>
  <si>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</si>
  <si>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</si>
  <si>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</si>
  <si>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</si>
  <si>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</si>
  <si>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</si>
  <si>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</si>
  <si>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</si>
  <si>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</si>
  <si>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</si>
  <si>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</si>
  <si>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</si>
  <si>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</si>
  <si>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</si>
  <si>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</si>
  <si>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</si>
  <si>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</si>
  <si>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</si>
  <si>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</si>
  <si>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</si>
  <si>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</si>
  <si>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</si>
  <si>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</si>
  <si>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</si>
  <si>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</si>
  <si>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</si>
  <si>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</si>
  <si>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</si>
  <si>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</si>
  <si>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</si>
  <si>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</si>
  <si>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</si>
  <si>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</si>
  <si>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</si>
  <si>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</si>
  <si>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</si>
  <si>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</si>
  <si>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</si>
  <si>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</si>
  <si>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</si>
  <si>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</si>
  <si>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</si>
  <si>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</si>
  <si>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</si>
  <si>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</si>
  <si>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</si>
  <si>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</si>
  <si>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</si>
  <si>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</si>
  <si>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</si>
  <si>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</si>
  <si>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</si>
  <si>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</si>
  <si>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</si>
  <si>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</si>
  <si>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</si>
  <si>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</si>
  <si>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</si>
  <si>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</si>
  <si>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</si>
  <si>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</si>
  <si>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</si>
  <si>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</si>
  <si>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</si>
  <si>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</si>
  <si>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</si>
  <si>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</si>
  <si>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</si>
  <si>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</si>
  <si>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</si>
  <si>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</si>
  <si>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</si>
  <si>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</si>
  <si>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</si>
  <si>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</si>
  <si>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</si>
  <si>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</si>
  <si>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</si>
  <si>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</si>
  <si>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</si>
  <si>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</si>
  <si>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</si>
  <si>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</si>
  <si>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</si>
  <si>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</si>
  <si>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</si>
  <si>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</si>
  <si>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</si>
  <si>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</si>
  <si>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</si>
  <si>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</si>
  <si>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</si>
  <si>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</si>
  <si>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</si>
  <si>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</si>
  <si>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</si>
  <si>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</si>
  <si>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</si>
  <si>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</si>
  <si>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</si>
  <si>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</si>
  <si>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</si>
  <si>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</si>
  <si>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</si>
  <si>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</si>
  <si>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</si>
  <si>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</si>
  <si>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</si>
  <si>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</si>
  <si>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</si>
  <si>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</si>
  <si>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</si>
  <si>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</si>
  <si>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</si>
  <si>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</si>
  <si>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</si>
  <si>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</si>
  <si>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</si>
  <si>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</si>
  <si>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</si>
  <si>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</si>
  <si>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</si>
  <si>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</si>
  <si>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</si>
  <si>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</si>
  <si>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</si>
  <si>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</si>
  <si>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</si>
  <si>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</si>
  <si>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</si>
  <si>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</si>
  <si>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</si>
  <si>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</si>
  <si>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</si>
  <si>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</si>
  <si>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</si>
  <si>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</si>
  <si>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</si>
  <si>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</si>
  <si>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</si>
  <si>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</si>
  <si>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</si>
  <si>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</si>
  <si>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</si>
  <si>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</si>
  <si>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</si>
  <si>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</si>
  <si>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</si>
  <si>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</si>
  <si>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</si>
  <si>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</si>
  <si>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</si>
  <si>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</si>
  <si>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</si>
  <si>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</si>
  <si>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</si>
  <si>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</si>
  <si>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</si>
  <si>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</si>
  <si>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</si>
  <si>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</si>
  <si>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</si>
  <si>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</si>
  <si>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</si>
  <si>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</si>
  <si>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</si>
  <si>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</si>
  <si>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</si>
  <si>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</si>
  <si>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</si>
  <si>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</si>
  <si>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</si>
  <si>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</si>
  <si>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</si>
  <si>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</si>
  <si>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</si>
  <si>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</si>
  <si>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</si>
  <si>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</si>
  <si>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</si>
  <si>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</si>
  <si>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</si>
  <si>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</si>
  <si>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</si>
  <si>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</si>
  <si>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</si>
  <si>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</si>
  <si>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</si>
  <si>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</si>
  <si>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</si>
  <si>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</si>
  <si>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</si>
  <si>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</si>
  <si>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</si>
  <si>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</si>
  <si>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</si>
  <si>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</si>
  <si>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</si>
  <si>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</si>
  <si>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</si>
  <si>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</si>
  <si>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</si>
  <si>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</si>
  <si>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</si>
  <si>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</si>
  <si>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</si>
  <si>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</si>
  <si>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</si>
  <si>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</si>
  <si>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</si>
  <si>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</si>
  <si>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</si>
  <si>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</si>
  <si>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</si>
  <si>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</si>
  <si>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</si>
  <si>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</si>
  <si>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</si>
  <si>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</si>
  <si>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</si>
  <si>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</si>
  <si>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</si>
  <si>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</si>
  <si>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</si>
  <si>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</si>
  <si>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</si>
  <si>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</si>
  <si>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</si>
  <si>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</si>
  <si>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</si>
  <si>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</si>
  <si>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</si>
  <si>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</si>
  <si>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</si>
  <si>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</si>
  <si>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</si>
  <si>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</si>
  <si>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</si>
  <si>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</si>
  <si>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</si>
  <si>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</si>
  <si>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</si>
  <si>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</si>
  <si>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</si>
  <si>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</si>
  <si>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</si>
  <si>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</si>
  <si>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</si>
  <si>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</si>
  <si>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</si>
  <si>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</si>
  <si>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</si>
  <si>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</si>
  <si>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</si>
  <si>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</si>
  <si>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</si>
  <si>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</si>
  <si>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</si>
  <si>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</si>
  <si>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</si>
  <si>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</si>
  <si>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</si>
  <si>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</si>
  <si>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</si>
  <si>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</si>
  <si>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</si>
  <si>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</si>
  <si>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</si>
  <si>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</si>
  <si>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</si>
  <si>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</si>
  <si>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</si>
  <si>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</si>
  <si>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</si>
  <si>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</si>
  <si>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</si>
  <si>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</si>
  <si>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</si>
  <si>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</si>
  <si>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</si>
  <si>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</si>
  <si>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</si>
  <si>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</si>
  <si>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</si>
  <si>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</si>
  <si>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</si>
  <si>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</si>
  <si>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</si>
  <si>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</si>
  <si>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</si>
  <si>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</si>
  <si>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</si>
  <si>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</si>
  <si>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</si>
  <si>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</si>
  <si>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</si>
  <si>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</si>
  <si>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</si>
  <si>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</si>
  <si>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</si>
  <si>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</si>
  <si>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</si>
  <si>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</si>
  <si>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</si>
  <si>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</si>
  <si>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</si>
  <si>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</si>
  <si>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</si>
  <si>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</si>
  <si>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</si>
  <si>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</si>
  <si>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</si>
  <si>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</si>
  <si>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</si>
  <si>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</si>
  <si>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</si>
  <si>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</si>
  <si>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</si>
  <si>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</si>
  <si>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</si>
  <si>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</si>
  <si>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</si>
  <si>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</si>
  <si>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</si>
  <si>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</si>
  <si>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</si>
  <si>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</si>
  <si>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</si>
  <si>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</si>
  <si>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</si>
  <si>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</si>
  <si>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</si>
  <si>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</si>
  <si>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</si>
  <si>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</si>
  <si>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</si>
  <si>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</si>
  <si>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</si>
  <si>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</si>
  <si>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</si>
  <si>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</si>
  <si>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</si>
  <si>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</si>
  <si>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</si>
  <si>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</si>
  <si>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</si>
  <si>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</si>
  <si>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</si>
  <si>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</si>
  <si>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</si>
  <si>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</si>
  <si>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</si>
  <si>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</si>
  <si>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</si>
  <si>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</si>
  <si>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</si>
  <si>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</si>
  <si>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</si>
  <si>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</si>
  <si>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</si>
  <si>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</si>
  <si>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</si>
  <si>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</si>
  <si>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</si>
  <si>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</si>
  <si>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</si>
  <si>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</si>
  <si>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</si>
  <si>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</si>
  <si>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</si>
  <si>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</si>
  <si>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</si>
  <si>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</si>
  <si>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</si>
  <si>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</si>
  <si>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</si>
  <si>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</si>
  <si>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</si>
  <si>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</si>
  <si>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</si>
  <si>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</si>
  <si>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</si>
  <si>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</si>
  <si>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</si>
  <si>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</si>
  <si>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</si>
  <si>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</si>
  <si>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</si>
  <si>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</si>
  <si>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</si>
  <si>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</si>
  <si>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</si>
  <si>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</si>
  <si>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</si>
  <si>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</si>
  <si>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</si>
  <si>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</si>
  <si>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</si>
  <si>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</si>
  <si>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</si>
  <si>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</si>
  <si>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</si>
  <si>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</si>
  <si>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</si>
  <si>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</si>
  <si>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</si>
  <si>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</si>
  <si>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</si>
  <si>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</si>
  <si>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</si>
  <si>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</si>
  <si>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</si>
  <si>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</si>
  <si>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</si>
  <si>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</si>
  <si>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</si>
  <si>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</si>
  <si>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</si>
  <si>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</si>
  <si>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</si>
  <si>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</si>
  <si>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</si>
  <si>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</si>
  <si>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</si>
  <si>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</si>
  <si>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</si>
  <si>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</si>
  <si>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</si>
  <si>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</si>
  <si>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</si>
  <si>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</si>
  <si>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</si>
  <si>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</si>
  <si>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</si>
  <si>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</si>
  <si>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</si>
  <si>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</si>
  <si>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</si>
  <si>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</si>
  <si>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</si>
  <si>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</si>
  <si>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</si>
  <si>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</si>
  <si>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</si>
  <si>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</si>
  <si>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</si>
  <si>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</si>
  <si>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</si>
  <si>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</si>
  <si>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</si>
  <si>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</si>
  <si>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</si>
  <si>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</si>
  <si>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</si>
  <si>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</si>
  <si>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</si>
  <si>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</si>
  <si>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</si>
  <si>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</si>
  <si>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</si>
  <si>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</si>
  <si>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</si>
  <si>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</si>
  <si>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</si>
  <si>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</si>
  <si>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</si>
  <si>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</si>
  <si>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</si>
  <si>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</si>
  <si>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</si>
  <si>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</si>
  <si>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</si>
  <si>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</si>
  <si>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</si>
  <si>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</si>
  <si>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</si>
  <si>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</si>
  <si>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</si>
  <si>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</si>
  <si>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</si>
  <si>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</si>
  <si>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</si>
  <si>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</si>
  <si>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</si>
  <si>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</si>
  <si>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</si>
  <si>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</si>
  <si>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</si>
  <si>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</si>
  <si>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</si>
  <si>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</si>
  <si>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</si>
  <si>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</si>
  <si>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</si>
  <si>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</si>
  <si>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</si>
  <si>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</si>
  <si>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</si>
  <si>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</si>
  <si>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</si>
  <si>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</si>
  <si>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</si>
  <si>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</si>
  <si>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</si>
  <si>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</si>
  <si>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</si>
  <si>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</si>
  <si>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</si>
  <si>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</si>
  <si>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</si>
  <si>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</si>
  <si>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</si>
  <si>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</si>
  <si>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</si>
  <si>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</si>
  <si>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</si>
  <si>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</si>
  <si>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</si>
  <si>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</si>
  <si>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</si>
  <si>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</si>
  <si>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</si>
  <si>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</si>
  <si>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</si>
  <si>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</si>
  <si>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</si>
  <si>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</si>
  <si>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</si>
  <si>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</si>
  <si>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</si>
  <si>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</si>
  <si>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</si>
  <si>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</si>
  <si>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</si>
  <si>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</si>
  <si>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</si>
  <si>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</si>
  <si>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</si>
  <si>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</si>
  <si>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</si>
  <si>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</si>
  <si>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</si>
  <si>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</si>
  <si>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</si>
  <si>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</si>
  <si>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</si>
  <si>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</si>
  <si>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</si>
  <si>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</si>
  <si>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</si>
  <si>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</si>
  <si>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</si>
  <si>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</si>
  <si>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</si>
  <si>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</si>
  <si>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</si>
  <si>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</si>
  <si>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</si>
  <si>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</si>
  <si>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</si>
  <si>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</si>
  <si>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</si>
  <si>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</si>
  <si>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</si>
  <si>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</si>
  <si>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</si>
  <si>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</si>
  <si>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</si>
  <si>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</si>
  <si>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</si>
  <si>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</si>
  <si>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</si>
  <si>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</si>
  <si>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</si>
  <si>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</si>
  <si>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</si>
  <si>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</si>
  <si>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</si>
  <si>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</si>
  <si>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</si>
  <si>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</si>
  <si>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</si>
  <si>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</si>
  <si>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</si>
  <si>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</si>
  <si>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</si>
  <si>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</si>
  <si>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</si>
  <si>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</si>
  <si>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</si>
  <si>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</si>
  <si>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</si>
  <si>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</si>
  <si>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</si>
  <si>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</si>
  <si>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</si>
  <si>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</si>
  <si>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</si>
  <si>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</si>
  <si>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</si>
  <si>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</si>
  <si>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</si>
  <si>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</si>
  <si>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</si>
  <si>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</si>
  <si>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</si>
  <si>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</si>
  <si>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</si>
  <si>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</si>
  <si>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</si>
  <si>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</si>
  <si>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</si>
  <si>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</si>
  <si>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</si>
  <si>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</si>
  <si>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</si>
  <si>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</si>
  <si>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</si>
  <si>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</si>
  <si>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</si>
  <si>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</si>
  <si>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</si>
  <si>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</si>
  <si>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</si>
  <si>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</si>
  <si>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</si>
  <si>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</si>
  <si>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</si>
  <si>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</si>
  <si>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</si>
  <si>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</si>
  <si>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</si>
  <si>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</si>
  <si>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</si>
  <si>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</si>
  <si>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</si>
  <si>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</si>
  <si>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</si>
  <si>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</si>
  <si>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</si>
  <si>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</si>
  <si>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</si>
  <si>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</si>
  <si>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</si>
  <si>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</si>
  <si>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</si>
  <si>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</si>
  <si>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</si>
  <si>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</si>
  <si>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</si>
  <si>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</si>
  <si>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</si>
  <si>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</si>
  <si>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</si>
  <si>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</si>
  <si>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</si>
  <si>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</si>
  <si>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</si>
  <si>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</si>
  <si>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</si>
  <si>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</si>
  <si>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</si>
  <si>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</si>
  <si>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</si>
  <si>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</si>
  <si>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</si>
  <si>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</si>
  <si>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</si>
  <si>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</si>
  <si>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</si>
  <si>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</si>
  <si>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</si>
  <si>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</si>
  <si>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</si>
  <si>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</si>
  <si>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</si>
  <si>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</si>
  <si>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</si>
  <si>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</si>
  <si>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</si>
  <si>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</si>
  <si>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</si>
  <si>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</si>
  <si>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</si>
  <si>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</si>
  <si>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</si>
  <si>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</si>
  <si>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</si>
  <si>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</si>
  <si>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</si>
  <si>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</si>
  <si>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</si>
  <si>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</si>
  <si>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</si>
  <si>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</si>
  <si>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</si>
  <si>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</si>
  <si>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</si>
  <si>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</si>
  <si>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</si>
  <si>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</si>
  <si>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</si>
  <si>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</si>
  <si>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</si>
  <si>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</si>
  <si>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</si>
  <si>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</si>
  <si>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</si>
  <si>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</si>
  <si>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</si>
  <si>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</si>
  <si>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</si>
  <si>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</si>
  <si>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</si>
  <si>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</si>
  <si>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</si>
  <si>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</si>
  <si>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</si>
  <si>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</si>
  <si>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</si>
  <si>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</si>
  <si>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</si>
  <si>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</si>
  <si>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</si>
  <si>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</si>
  <si>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</si>
  <si>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</si>
  <si>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</si>
  <si>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</si>
  <si>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</si>
  <si>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</si>
  <si>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</si>
  <si>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</si>
  <si>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</si>
  <si>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</si>
  <si>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</si>
  <si>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</si>
  <si>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</si>
  <si>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</si>
  <si>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</si>
  <si>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</si>
  <si>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</si>
  <si>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</si>
  <si>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</si>
  <si>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</si>
  <si>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</si>
  <si>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</si>
  <si>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</si>
  <si>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</si>
  <si>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</si>
  <si>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</si>
  <si>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</si>
  <si>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</si>
  <si>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</si>
  <si>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</si>
  <si>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</si>
  <si>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</si>
  <si>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</si>
  <si>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</si>
  <si>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</si>
  <si>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</si>
  <si>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</si>
  <si>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</si>
  <si>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</si>
  <si>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</si>
  <si>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</si>
  <si>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</si>
  <si>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</si>
  <si>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</si>
  <si>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</si>
  <si>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</si>
  <si>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</si>
  <si>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</si>
  <si>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</si>
  <si>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</si>
  <si>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</si>
  <si>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</si>
  <si>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</si>
  <si>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</si>
  <si>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</si>
  <si>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</si>
  <si>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</si>
  <si>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</si>
  <si>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</si>
  <si>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</si>
  <si>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</si>
  <si>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</si>
  <si>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</si>
  <si>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</si>
  <si>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</si>
  <si>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</si>
  <si>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</si>
  <si>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</si>
  <si>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</si>
  <si>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</si>
  <si>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</si>
  <si>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</si>
  <si>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</si>
  <si>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</si>
  <si>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</si>
  <si>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</si>
  <si>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</si>
  <si>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</si>
  <si>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</si>
  <si>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</si>
  <si>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</si>
  <si>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</si>
  <si>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</si>
  <si>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</si>
  <si>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</si>
  <si>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</si>
  <si>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</si>
  <si>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</si>
  <si>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</si>
  <si>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</si>
  <si>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</si>
  <si>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</si>
  <si>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</si>
  <si>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</si>
  <si>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</si>
  <si>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</si>
  <si>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</si>
  <si>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</si>
  <si>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</si>
  <si>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</si>
  <si>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</si>
  <si>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</si>
  <si>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</si>
  <si>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</si>
  <si>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</si>
  <si>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</si>
  <si>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</si>
  <si>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</si>
  <si>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</si>
  <si>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</si>
  <si>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</si>
  <si>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</si>
  <si>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</si>
  <si>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</si>
  <si>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</si>
  <si>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</si>
  <si>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</si>
  <si>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</si>
  <si>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</si>
  <si>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</si>
  <si>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</si>
  <si>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</si>
  <si>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</si>
  <si>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</si>
  <si>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</si>
  <si>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</si>
  <si>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</si>
  <si>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</si>
  <si>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</si>
  <si>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</si>
  <si>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</si>
  <si>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</si>
  <si>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</si>
  <si>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</si>
  <si>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</si>
  <si>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</si>
  <si>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</si>
  <si>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</si>
  <si>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</si>
  <si>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</si>
  <si>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</si>
  <si>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</si>
  <si>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</si>
  <si>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</si>
  <si>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</si>
  <si>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</si>
  <si>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</si>
  <si>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</si>
  <si>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</si>
  <si>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</si>
  <si>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</si>
  <si>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</si>
  <si>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</si>
  <si>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</si>
  <si>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</si>
  <si>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</si>
  <si>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</si>
  <si>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</si>
  <si>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</si>
  <si>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</si>
  <si>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</si>
  <si>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</si>
  <si>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</si>
  <si>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</si>
  <si>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</si>
  <si>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</si>
  <si>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</si>
  <si>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</si>
  <si>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</si>
  <si>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</si>
  <si>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</si>
  <si>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</si>
  <si>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</si>
  <si>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</si>
  <si>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</si>
  <si>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</si>
  <si>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</si>
  <si>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</si>
  <si>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</si>
  <si>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</si>
  <si>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</si>
  <si>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</si>
  <si>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</si>
  <si>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</si>
  <si>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</si>
  <si>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</si>
  <si>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</si>
  <si>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</si>
  <si>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</si>
  <si>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</si>
  <si>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</si>
  <si>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</si>
  <si>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</si>
  <si>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</si>
  <si>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</si>
  <si>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</si>
  <si>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</si>
  <si>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</si>
  <si>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</si>
  <si>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</si>
  <si>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</si>
  <si>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</si>
  <si>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</si>
  <si>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</si>
  <si>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</si>
  <si>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</si>
  <si>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</si>
  <si>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</si>
  <si>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</si>
  <si>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</si>
  <si>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</si>
  <si>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</si>
  <si>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</si>
  <si>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</si>
  <si>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</si>
  <si>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</si>
  <si>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</si>
  <si>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</si>
  <si>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</si>
  <si>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</si>
  <si>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</si>
  <si>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</si>
  <si>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</si>
  <si>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</si>
  <si>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</si>
  <si>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</si>
  <si>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</si>
  <si>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</si>
  <si>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</si>
  <si>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</si>
  <si>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</si>
  <si>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</si>
  <si>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</si>
  <si>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</si>
  <si>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</si>
  <si>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</si>
  <si>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</si>
  <si>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</si>
  <si>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</si>
  <si>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</si>
  <si>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</si>
  <si>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</si>
  <si>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</si>
  <si>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</si>
  <si>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</si>
  <si>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</si>
  <si>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</si>
  <si>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</si>
  <si>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</si>
  <si>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</si>
  <si>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</si>
  <si>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</si>
  <si>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</si>
  <si>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</si>
  <si>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</si>
  <si>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</si>
  <si>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</si>
  <si>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</si>
  <si>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</si>
  <si>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</si>
  <si>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</si>
  <si>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</si>
  <si>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</si>
  <si>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</si>
  <si>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</si>
  <si>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</si>
  <si>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</si>
  <si>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</si>
  <si>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</si>
  <si>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</si>
  <si>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</si>
  <si>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</si>
  <si>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</si>
  <si>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</si>
  <si>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</si>
  <si>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</si>
  <si>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</si>
  <si>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</si>
  <si>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</si>
  <si>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</si>
  <si>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</si>
  <si>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</si>
  <si>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</si>
  <si>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</si>
  <si>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</si>
  <si>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</si>
  <si>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</si>
  <si>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</si>
  <si>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</si>
  <si>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</si>
  <si>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</si>
  <si>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</si>
  <si>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</si>
  <si>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</si>
  <si>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</si>
  <si>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</si>
  <si>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</si>
  <si>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</si>
  <si>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</si>
  <si>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</si>
  <si>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</si>
  <si>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</si>
  <si>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</si>
  <si>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</si>
  <si>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</si>
  <si>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</si>
  <si>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</si>
  <si>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</si>
  <si>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</si>
  <si>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</si>
  <si>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</si>
  <si>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</si>
  <si>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</si>
  <si>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</si>
  <si>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</si>
  <si>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</si>
  <si>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</si>
  <si>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</si>
  <si>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</si>
  <si>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</si>
  <si>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</si>
  <si>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</si>
  <si>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</si>
  <si>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</si>
  <si>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</si>
  <si>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</si>
  <si>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</si>
  <si>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</si>
  <si>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</si>
  <si>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</si>
  <si>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</si>
  <si>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</si>
  <si>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</si>
  <si>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</si>
  <si>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</si>
  <si>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</si>
  <si>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</si>
  <si>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</si>
  <si>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</si>
  <si>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</si>
  <si>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</si>
  <si>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</si>
  <si>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</si>
  <si>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</si>
  <si>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</si>
  <si>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</si>
  <si>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</si>
  <si>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</si>
  <si>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</si>
  <si>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</si>
  <si>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</si>
  <si>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</si>
  <si>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</si>
  <si>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</si>
  <si>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</si>
  <si>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</si>
  <si>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</si>
  <si>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</si>
  <si>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</si>
  <si>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</si>
  <si>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</si>
  <si>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</si>
  <si>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</si>
  <si>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</si>
  <si>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</si>
  <si>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</si>
  <si>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</si>
  <si>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</si>
  <si>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</si>
  <si>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</si>
  <si>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</si>
  <si>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</si>
  <si>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</si>
  <si>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</si>
  <si>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</si>
  <si>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</si>
  <si>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</si>
  <si>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</si>
  <si>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</si>
  <si>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</si>
  <si>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</si>
  <si>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</si>
  <si>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</si>
  <si>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</si>
  <si>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</si>
  <si>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</si>
  <si>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</si>
  <si>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</si>
  <si>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</si>
  <si>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</si>
  <si>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</si>
  <si>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</si>
  <si>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</si>
  <si>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</si>
  <si>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</si>
  <si>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</si>
  <si>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</si>
  <si>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</si>
  <si>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</si>
  <si>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</si>
  <si>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</si>
  <si>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</si>
  <si>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</si>
  <si>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</si>
  <si>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</si>
  <si>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</si>
  <si>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</si>
  <si>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</si>
  <si>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</si>
  <si>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</si>
  <si>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</si>
  <si>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</si>
  <si>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</si>
  <si>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</si>
  <si>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</si>
  <si>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</si>
  <si>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</si>
  <si>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</si>
  <si>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</si>
  <si>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</si>
  <si>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</si>
  <si>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</si>
  <si>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</si>
  <si>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</si>
  <si>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</si>
  <si>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</si>
  <si>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</si>
  <si>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</si>
  <si>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</si>
  <si>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</si>
  <si>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</si>
  <si>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</si>
  <si>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</si>
  <si>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</si>
  <si>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</si>
  <si>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</si>
  <si>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</si>
  <si>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</si>
  <si>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</si>
  <si>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</si>
  <si>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</si>
  <si>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</si>
  <si>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</si>
  <si>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</si>
  <si>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</si>
  <si>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</si>
  <si>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</si>
  <si>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</si>
  <si>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</si>
  <si>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</si>
  <si>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</si>
  <si>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</si>
  <si>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</si>
  <si>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</si>
  <si>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</si>
  <si>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</si>
  <si>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</si>
  <si>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</si>
  <si>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</si>
  <si>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</si>
  <si>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</si>
  <si>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</si>
  <si>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</si>
  <si>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</si>
  <si>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</si>
  <si>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</si>
  <si>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</si>
  <si>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</si>
  <si>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</si>
  <si>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</si>
  <si>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</si>
  <si>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</si>
  <si>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</si>
  <si>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</si>
  <si>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</si>
  <si>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</si>
  <si>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</si>
  <si>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</si>
  <si>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</si>
  <si>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</si>
  <si>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</si>
  <si>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</si>
  <si>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</si>
  <si>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</si>
  <si>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</si>
  <si>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</si>
  <si>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</si>
  <si>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</si>
  <si>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</si>
  <si>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</si>
  <si>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</si>
  <si>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</si>
  <si>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</si>
  <si>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</si>
  <si>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</si>
  <si>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</si>
  <si>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</si>
  <si>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</si>
  <si>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</si>
  <si>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</si>
  <si>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</si>
  <si>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</si>
  <si>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</si>
  <si>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</si>
  <si>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</si>
  <si>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</si>
  <si>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</si>
  <si>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</si>
  <si>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</si>
  <si>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</si>
  <si>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</si>
  <si>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</si>
  <si>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</si>
  <si>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</si>
  <si>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</si>
  <si>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</si>
  <si>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</si>
  <si>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</si>
  <si>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</si>
  <si>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</si>
  <si>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</si>
  <si>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</si>
  <si>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</si>
  <si>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</si>
  <si>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</si>
  <si>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</si>
  <si>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</si>
  <si>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</si>
  <si>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</si>
  <si>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</si>
  <si>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</si>
  <si>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</si>
  <si>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</si>
  <si>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</si>
  <si>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</si>
  <si>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</si>
  <si>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</si>
  <si>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</si>
  <si>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</si>
  <si>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</si>
  <si>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</si>
  <si>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</si>
  <si>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</si>
  <si>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</si>
  <si>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</si>
  <si>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</si>
  <si>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</si>
  <si>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</si>
  <si>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</si>
  <si>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</si>
  <si>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</si>
  <si>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</si>
  <si>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</si>
  <si>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</si>
  <si>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</si>
  <si>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</si>
  <si>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</si>
  <si>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</si>
  <si>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</si>
  <si>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</si>
  <si>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</si>
  <si>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</si>
  <si>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</si>
  <si>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</si>
  <si>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</si>
  <si>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</si>
  <si>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</si>
  <si>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</si>
  <si>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</si>
  <si>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</si>
  <si>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</si>
  <si>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</si>
  <si>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</si>
  <si>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</si>
  <si>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</si>
  <si>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</si>
  <si>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</si>
  <si>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</si>
  <si>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</si>
  <si>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</si>
  <si>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</si>
  <si>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</si>
  <si>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</si>
  <si>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</si>
  <si>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</si>
  <si>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</si>
  <si>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</si>
  <si>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</si>
  <si>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</si>
  <si>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</si>
  <si>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</si>
  <si>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</si>
  <si>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</si>
  <si>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</si>
  <si>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</si>
  <si>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</si>
  <si>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</si>
  <si>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</si>
  <si>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</si>
  <si>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</si>
  <si>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</si>
  <si>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</si>
  <si>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</si>
  <si>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</si>
  <si>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</si>
  <si>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</si>
  <si>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</si>
  <si>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</si>
  <si>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</si>
  <si>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</si>
  <si>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</si>
  <si>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</si>
  <si>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</si>
  <si>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</si>
  <si>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</si>
  <si>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</si>
  <si>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</si>
  <si>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</si>
  <si>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</si>
  <si>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</si>
  <si>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</si>
  <si>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</si>
  <si>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</si>
  <si>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</si>
  <si>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</si>
  <si>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</si>
  <si>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</si>
  <si>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</si>
  <si>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</si>
  <si>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</si>
  <si>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</si>
  <si>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</si>
  <si>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</si>
  <si>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</si>
  <si>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</si>
  <si>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</si>
  <si>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</si>
  <si>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</si>
  <si>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</si>
  <si>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</si>
  <si>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</si>
  <si>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</si>
  <si>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</si>
  <si>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</si>
  <si>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</si>
  <si>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</si>
  <si>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</si>
  <si>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</si>
  <si>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</si>
  <si>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</si>
  <si>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</si>
  <si>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</si>
  <si>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</si>
  <si>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</si>
  <si>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</si>
  <si>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</si>
  <si>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</si>
  <si>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</si>
  <si>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</si>
  <si>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</si>
  <si>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</si>
  <si>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</si>
  <si>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</si>
  <si>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</si>
  <si>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</si>
  <si>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</si>
  <si>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</si>
  <si>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</si>
  <si>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</si>
  <si>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</si>
  <si>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</si>
  <si>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</si>
  <si>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</si>
  <si>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</si>
  <si>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</si>
  <si>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</si>
  <si>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</si>
  <si>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</si>
  <si>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</si>
  <si>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</si>
  <si>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</si>
  <si>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</si>
  <si>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</si>
  <si>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</si>
  <si>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</si>
  <si>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</si>
  <si>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</si>
  <si>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</si>
  <si>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</si>
  <si>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</si>
  <si>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</si>
  <si>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</si>
  <si>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</si>
  <si>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</si>
  <si>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</si>
  <si>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</si>
  <si>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</si>
  <si>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</si>
  <si>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</si>
  <si>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</si>
  <si>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</si>
  <si>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</si>
  <si>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</si>
  <si>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</si>
  <si>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</si>
  <si>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</si>
  <si>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</si>
  <si>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</si>
  <si>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</si>
  <si>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</si>
  <si>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</si>
  <si>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</si>
  <si>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</si>
  <si>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</si>
  <si>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</si>
  <si>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</si>
  <si>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</si>
  <si>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</si>
  <si>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</si>
  <si>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</si>
  <si>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</si>
  <si>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</si>
  <si>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</si>
  <si>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</si>
  <si>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</si>
  <si>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</si>
  <si>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</si>
  <si>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</si>
  <si>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</si>
  <si>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</si>
  <si>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</si>
  <si>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</si>
  <si>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</si>
  <si>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</si>
  <si>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</si>
  <si>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</si>
  <si>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</si>
  <si>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</si>
  <si>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</si>
  <si>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</si>
  <si>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</si>
  <si>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</si>
  <si>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</si>
  <si>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</si>
  <si>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</si>
  <si>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</si>
  <si>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</si>
  <si>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</si>
  <si>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</si>
  <si>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</si>
  <si>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</si>
  <si>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</si>
  <si>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</si>
  <si>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</si>
  <si>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</si>
  <si>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</si>
  <si>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</si>
  <si>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</si>
  <si>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</si>
  <si>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</si>
  <si>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</si>
  <si>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</si>
  <si>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</si>
  <si>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</si>
  <si>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</si>
  <si>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</si>
  <si>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</si>
  <si>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</si>
  <si>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</si>
  <si>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</si>
  <si>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</si>
  <si>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</si>
  <si>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</si>
  <si>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</si>
  <si>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</si>
  <si>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</si>
  <si>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</si>
  <si>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</si>
  <si>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</si>
  <si>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</si>
  <si>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</si>
  <si>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</si>
  <si>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</si>
  <si>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</si>
  <si>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</si>
  <si>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</si>
  <si>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</si>
  <si>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</si>
  <si>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</si>
  <si>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</si>
  <si>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</si>
  <si>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</si>
  <si>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</si>
  <si>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</si>
  <si>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</si>
  <si>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</si>
  <si>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</si>
  <si>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</si>
  <si>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</si>
  <si>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</si>
  <si>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</si>
  <si>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</si>
  <si>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</si>
  <si>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</si>
  <si>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</si>
  <si>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</si>
  <si>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</si>
  <si>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</si>
  <si>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</si>
  <si>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</si>
  <si>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</si>
  <si>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</si>
  <si>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</si>
  <si>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</si>
  <si>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</si>
  <si>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</si>
  <si>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</si>
  <si>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</si>
  <si>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</si>
  <si>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</si>
  <si>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</si>
  <si>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</si>
  <si>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</si>
  <si>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</si>
  <si>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</si>
  <si>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</si>
  <si>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</si>
  <si>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</si>
  <si>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</si>
  <si>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</si>
  <si>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</si>
  <si>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</si>
  <si>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</si>
  <si>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</si>
  <si>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</si>
  <si>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</si>
  <si>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</si>
  <si>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</si>
  <si>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</si>
  <si>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</si>
  <si>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</si>
  <si>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</si>
  <si>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</si>
  <si>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</si>
  <si>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</si>
  <si>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</si>
  <si>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</si>
  <si>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</si>
  <si>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</si>
  <si>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</si>
  <si>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</si>
  <si>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</si>
  <si>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</si>
  <si>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</si>
  <si>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</si>
  <si>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</si>
  <si>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</si>
  <si>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</si>
  <si>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</si>
  <si>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</si>
  <si>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</si>
  <si>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</si>
  <si>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</si>
  <si>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</si>
  <si>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</si>
  <si>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</si>
  <si>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</si>
  <si>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</si>
  <si>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</si>
  <si>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</si>
  <si>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</si>
  <si>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</si>
  <si>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</si>
  <si>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</si>
  <si>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</si>
  <si>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</si>
  <si>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</si>
  <si>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</si>
  <si>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</si>
  <si>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</si>
  <si>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</si>
  <si>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</si>
  <si>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</si>
  <si>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</si>
  <si>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</si>
  <si>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</si>
  <si>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</si>
  <si>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</si>
  <si>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</si>
  <si>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</si>
  <si>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</si>
  <si>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</si>
  <si>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</si>
  <si>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</si>
  <si>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</si>
  <si>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</si>
  <si>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</si>
  <si>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</si>
  <si>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</si>
  <si>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</si>
  <si>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</si>
  <si>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</si>
  <si>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</si>
  <si>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</si>
  <si>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</si>
  <si>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</si>
  <si>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</si>
  <si>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</si>
  <si>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</si>
  <si>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</si>
  <si>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</si>
  <si>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</si>
  <si>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</si>
  <si>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</si>
  <si>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</si>
  <si>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</si>
  <si>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</si>
  <si>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</si>
  <si>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</si>
  <si>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</si>
  <si>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</si>
  <si>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</si>
  <si>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</si>
  <si>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</si>
  <si>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</si>
  <si>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</si>
  <si>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</si>
  <si>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</si>
  <si>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</si>
  <si>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</si>
  <si>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</si>
  <si>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</si>
  <si>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</si>
  <si>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</si>
  <si>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</si>
  <si>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</si>
  <si>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</si>
  <si>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</si>
  <si>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</si>
  <si>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</si>
  <si>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</si>
  <si>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</si>
  <si>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</si>
  <si>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</si>
  <si>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</si>
  <si>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</si>
  <si>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</si>
  <si>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</si>
  <si>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</si>
  <si>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</si>
  <si>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</si>
  <si>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</si>
  <si>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</si>
  <si>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</si>
  <si>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</si>
  <si>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</si>
  <si>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</si>
  <si>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</si>
  <si>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</si>
  <si>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</si>
  <si>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</si>
  <si>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</si>
  <si>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</si>
  <si>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</si>
  <si>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</si>
  <si>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</si>
  <si>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</si>
  <si>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</si>
  <si>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</si>
  <si>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</si>
  <si>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</si>
  <si>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</si>
  <si>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</si>
  <si>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</si>
  <si>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</si>
  <si>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</si>
  <si>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</si>
  <si>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</si>
  <si>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</si>
  <si>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</si>
  <si>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</si>
  <si>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</si>
  <si>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</si>
  <si>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</si>
  <si>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</si>
  <si>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</si>
  <si>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</si>
  <si>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</si>
  <si>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</si>
  <si>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</si>
  <si>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</si>
  <si>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</si>
  <si>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</si>
  <si>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</si>
  <si>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</si>
  <si>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</si>
  <si>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</si>
  <si>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</si>
  <si>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</si>
  <si>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</si>
  <si>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</si>
  <si>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</si>
  <si>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</si>
  <si>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</si>
  <si>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</si>
  <si>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</si>
  <si>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</si>
  <si>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</si>
  <si>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</si>
  <si>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</si>
  <si>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</si>
  <si>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</si>
  <si>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</si>
  <si>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</si>
  <si>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</si>
  <si>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</si>
  <si>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</si>
  <si>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</si>
  <si>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</si>
  <si>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</si>
  <si>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</si>
  <si>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</si>
  <si>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</si>
  <si>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</si>
  <si>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</si>
  <si>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</si>
  <si>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</si>
  <si>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</si>
  <si>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</si>
  <si>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</si>
  <si>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</si>
  <si>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</si>
  <si>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</si>
  <si>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</si>
  <si>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</si>
  <si>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</si>
  <si>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</si>
  <si>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</si>
  <si>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</si>
  <si>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</si>
  <si>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</si>
  <si>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</si>
  <si>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</si>
  <si>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</si>
  <si>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</si>
  <si>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</si>
  <si>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</si>
  <si>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</si>
  <si>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</si>
  <si>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</si>
  <si>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</si>
  <si>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</si>
  <si>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</si>
  <si>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</si>
  <si>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</si>
  <si>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</si>
  <si>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</si>
  <si>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</si>
  <si>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</si>
  <si>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</si>
  <si>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</si>
  <si>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</si>
  <si>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</si>
  <si>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</si>
  <si>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</si>
  <si>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</si>
  <si>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</si>
  <si>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</si>
  <si>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</si>
  <si>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</si>
  <si>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</si>
  <si>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</si>
  <si>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</si>
  <si>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</si>
  <si>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</si>
  <si>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</si>
  <si>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</si>
  <si>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</si>
  <si>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</si>
  <si>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</si>
  <si>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</si>
  <si>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</si>
  <si>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</si>
  <si>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</si>
  <si>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</si>
  <si>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</si>
  <si>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</si>
  <si>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</si>
  <si>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</si>
  <si>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</si>
  <si>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</si>
  <si>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</si>
  <si>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</si>
  <si>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</si>
  <si>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</si>
  <si>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</si>
  <si>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</si>
  <si>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</si>
  <si>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</si>
  <si>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</si>
  <si>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</si>
  <si>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</si>
  <si>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</si>
  <si>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</si>
  <si>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</si>
  <si>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</si>
  <si>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</si>
  <si>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</si>
  <si>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</si>
  <si>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</si>
  <si>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</si>
  <si>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</si>
  <si>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</si>
  <si>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</si>
  <si>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</si>
  <si>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</si>
  <si>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</si>
  <si>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</si>
  <si>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</si>
  <si>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</si>
  <si>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</si>
  <si>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</si>
  <si>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</si>
  <si>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</si>
  <si>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</si>
  <si>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</si>
  <si>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</si>
  <si>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</si>
  <si>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</si>
  <si>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</si>
  <si>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</si>
  <si>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</si>
  <si>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</si>
  <si>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</si>
  <si>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</si>
  <si>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</si>
  <si>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</si>
  <si>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</si>
  <si>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</si>
  <si>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</si>
  <si>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</si>
  <si>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</si>
  <si>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</si>
  <si>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</si>
  <si>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</si>
  <si>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</si>
  <si>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</si>
  <si>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</si>
  <si>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</si>
  <si>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</si>
  <si>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</si>
  <si>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</si>
  <si>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</si>
  <si>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</si>
  <si>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</si>
  <si>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</si>
  <si>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</si>
  <si>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</si>
  <si>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</si>
  <si>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</si>
  <si>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</si>
  <si>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</si>
  <si>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</si>
  <si>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</si>
  <si>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</si>
  <si>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</si>
  <si>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</si>
  <si>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</si>
  <si>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</si>
  <si>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</si>
  <si>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</si>
  <si>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</si>
  <si>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</si>
  <si>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</si>
  <si>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</si>
  <si>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</si>
  <si>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</si>
  <si>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</si>
  <si>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</si>
  <si>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</si>
  <si>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</si>
  <si>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</si>
  <si>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</si>
  <si>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</si>
  <si>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</si>
  <si>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</si>
  <si>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</si>
  <si>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</si>
  <si>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</si>
  <si>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</si>
  <si>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</si>
  <si>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</si>
  <si>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</si>
  <si>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</si>
  <si>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</si>
  <si>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</si>
  <si>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</si>
  <si>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</si>
  <si>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</si>
  <si>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</si>
  <si>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</si>
  <si>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</si>
  <si>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</si>
  <si>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</si>
  <si>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</si>
  <si>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</si>
  <si>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</si>
  <si>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</si>
  <si>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</si>
  <si>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</si>
  <si>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</si>
  <si>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</si>
  <si>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</si>
  <si>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</si>
  <si>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</si>
  <si>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</si>
  <si>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</si>
  <si>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</si>
  <si>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</si>
  <si>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</si>
  <si>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</si>
  <si>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</si>
  <si>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</si>
  <si>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</si>
  <si>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</si>
  <si>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</si>
  <si>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</si>
  <si>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</si>
  <si>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</si>
  <si>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</si>
  <si>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</si>
  <si>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</si>
  <si>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</si>
  <si>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</si>
  <si>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</si>
  <si>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</si>
  <si>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</si>
  <si>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</si>
  <si>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</si>
  <si>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</si>
  <si>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</si>
  <si>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</si>
  <si>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</si>
  <si>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</si>
  <si>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</si>
  <si>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</si>
  <si>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</si>
  <si>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</si>
  <si>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</si>
  <si>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</si>
  <si>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</si>
  <si>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</si>
  <si>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</si>
  <si>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</si>
  <si>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</si>
  <si>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</si>
  <si>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</si>
  <si>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</si>
  <si>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</si>
  <si>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</si>
  <si>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</si>
  <si>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</si>
  <si>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</si>
  <si>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</si>
  <si>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</si>
  <si>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</si>
  <si>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</si>
  <si>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</si>
  <si>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</si>
  <si>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</si>
  <si>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</si>
  <si>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</si>
  <si>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</si>
  <si>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</si>
  <si>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</si>
  <si>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</si>
  <si>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</si>
  <si>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</si>
  <si>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</si>
  <si>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</si>
  <si>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</si>
  <si>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</si>
  <si>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</si>
  <si>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</si>
  <si>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</si>
  <si>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</si>
  <si>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</si>
  <si>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</si>
  <si>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</si>
  <si>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</si>
  <si>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</si>
  <si>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</si>
  <si>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</si>
  <si>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</si>
  <si>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</si>
  <si>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</si>
  <si>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</si>
  <si>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</si>
  <si>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</si>
  <si>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</si>
  <si>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</si>
  <si>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</si>
  <si>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</si>
  <si>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</si>
  <si>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</si>
  <si>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</si>
  <si>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</si>
  <si>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</si>
  <si>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</si>
  <si>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</si>
  <si>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</si>
  <si>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</si>
  <si>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</si>
  <si>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</si>
  <si>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</si>
  <si>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</si>
  <si>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</si>
  <si>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</si>
  <si>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</si>
  <si>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</si>
  <si>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</si>
  <si>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</si>
  <si>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</si>
  <si>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</si>
  <si>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</si>
  <si>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</si>
  <si>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</si>
  <si>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</si>
  <si>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</si>
  <si>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</si>
  <si>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</si>
  <si>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</si>
  <si>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</si>
  <si>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</si>
  <si>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</si>
  <si>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</si>
  <si>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</si>
  <si>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</si>
  <si>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</si>
  <si>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</si>
  <si>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</si>
  <si>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</si>
  <si>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</si>
  <si>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</si>
  <si>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</si>
  <si>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</si>
  <si>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</si>
  <si>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</si>
  <si>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</si>
  <si>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</si>
  <si>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</si>
  <si>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</si>
  <si>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</si>
  <si>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</si>
  <si>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</si>
  <si>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</si>
  <si>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</si>
  <si>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</si>
  <si>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</si>
  <si>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</si>
  <si>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</si>
  <si>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</si>
  <si>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</si>
  <si>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</si>
  <si>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</si>
  <si>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</si>
  <si>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</si>
  <si>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</si>
  <si>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</si>
  <si>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</si>
  <si>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</si>
  <si>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</si>
  <si>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</si>
  <si>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</si>
  <si>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</si>
  <si>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</si>
  <si>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</si>
  <si>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</si>
  <si>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</si>
  <si>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</si>
  <si>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</si>
  <si>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</si>
  <si>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</si>
  <si>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</si>
  <si>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</si>
  <si>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</si>
  <si>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</si>
  <si>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</si>
  <si>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</si>
  <si>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</si>
  <si>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</si>
  <si>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</si>
  <si>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</si>
  <si>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</si>
  <si>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</si>
  <si>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</si>
  <si>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</si>
  <si>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</si>
  <si>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</si>
  <si>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</si>
  <si>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</si>
  <si>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</si>
  <si>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</si>
  <si>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</si>
  <si>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</si>
  <si>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</si>
  <si>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</si>
  <si>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</si>
  <si>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</si>
  <si>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</si>
  <si>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</si>
  <si>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</si>
  <si>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</si>
  <si>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</si>
  <si>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</si>
  <si>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</si>
  <si>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</si>
  <si>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</si>
  <si>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</si>
  <si>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</si>
  <si>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</si>
  <si>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</si>
  <si>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</si>
  <si>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</si>
  <si>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</si>
  <si>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</si>
  <si>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</si>
  <si>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</si>
  <si>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</si>
  <si>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</si>
  <si>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</si>
  <si>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</si>
  <si>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</si>
  <si>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</si>
  <si>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</si>
  <si>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</si>
  <si>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</si>
  <si>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</si>
  <si>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</si>
  <si>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</si>
  <si>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</si>
  <si>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</si>
  <si>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</si>
  <si>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</si>
  <si>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</si>
  <si>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</si>
  <si>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</si>
  <si>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</si>
  <si>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</si>
  <si>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</si>
  <si>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</si>
  <si>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</si>
  <si>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</si>
  <si>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</si>
  <si>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</si>
  <si>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</si>
  <si>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</si>
  <si>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</si>
  <si>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</si>
  <si>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</si>
  <si>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</si>
  <si>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</si>
  <si>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</si>
  <si>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</si>
  <si>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</si>
  <si>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</si>
  <si>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</si>
  <si>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</si>
  <si>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</si>
  <si>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</si>
  <si>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</si>
  <si>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</si>
  <si>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</si>
  <si>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</si>
  <si>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</si>
  <si>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</si>
  <si>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</si>
  <si>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</si>
  <si>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</si>
  <si>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</si>
  <si>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</si>
  <si>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</si>
  <si>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</si>
  <si>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</si>
  <si>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</si>
  <si>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</si>
  <si>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</si>
  <si>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</si>
  <si>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</si>
  <si>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</si>
  <si>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</si>
  <si>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</si>
  <si>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</si>
  <si>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</si>
  <si>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</si>
  <si>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</si>
  <si>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</si>
  <si>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</si>
  <si>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</si>
  <si>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</si>
  <si>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</si>
  <si>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</si>
  <si>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</si>
  <si>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</si>
  <si>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</si>
  <si>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</si>
  <si>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</si>
  <si>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</si>
  <si>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</si>
  <si>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</si>
  <si>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</si>
  <si>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</si>
  <si>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</si>
  <si>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</si>
  <si>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</si>
  <si>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</si>
  <si>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</si>
  <si>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</si>
  <si>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</si>
  <si>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</si>
  <si>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</si>
  <si>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</si>
  <si>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</si>
  <si>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</si>
  <si>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</si>
  <si>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</si>
  <si>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</si>
  <si>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</si>
  <si>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</si>
  <si>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</si>
  <si>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</si>
  <si>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</si>
  <si>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</si>
  <si>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</si>
  <si>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</si>
  <si>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</si>
  <si>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</si>
  <si>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</si>
  <si>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</si>
  <si>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</si>
  <si>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</si>
  <si>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</si>
  <si>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</si>
  <si>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</si>
  <si>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</si>
  <si>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</si>
  <si>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</si>
  <si>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</si>
  <si>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</si>
  <si>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</si>
  <si>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</si>
  <si>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</si>
  <si>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</si>
  <si>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</si>
  <si>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</si>
  <si>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</si>
  <si>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</si>
  <si>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</si>
  <si>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</si>
  <si>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</si>
  <si>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</si>
  <si>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</si>
  <si>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</si>
  <si>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</si>
  <si>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</si>
  <si>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</si>
  <si>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</si>
  <si>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</si>
  <si>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</si>
  <si>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</si>
  <si>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</si>
  <si>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</si>
  <si>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</si>
  <si>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</si>
  <si>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</si>
  <si>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</si>
  <si>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</si>
  <si>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</si>
  <si>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</si>
  <si>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</si>
  <si>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</si>
  <si>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</si>
  <si>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</si>
  <si>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</si>
  <si>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</si>
  <si>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</si>
  <si>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</si>
  <si>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</si>
  <si>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</si>
  <si>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</si>
  <si>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</si>
  <si>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</si>
  <si>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</si>
  <si>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</si>
  <si>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</si>
  <si>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</si>
  <si>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</si>
  <si>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</si>
  <si>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</si>
  <si>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</si>
  <si>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</si>
  <si>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</si>
  <si>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</si>
  <si>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</si>
  <si>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</si>
  <si>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</si>
  <si>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</si>
  <si>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</si>
  <si>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</si>
  <si>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</si>
  <si>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</si>
  <si>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</si>
  <si>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</si>
  <si>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</si>
  <si>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</si>
  <si>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</si>
  <si>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</si>
  <si>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</si>
  <si>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</si>
  <si>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</si>
  <si>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</si>
  <si>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</si>
  <si>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</si>
  <si>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</si>
  <si>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</si>
  <si>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</si>
  <si>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</si>
  <si>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</si>
  <si>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</si>
  <si>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</si>
  <si>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</si>
  <si>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</si>
  <si>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</si>
  <si>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</si>
  <si>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</si>
  <si>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</si>
  <si>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</si>
  <si>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</si>
  <si>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</si>
  <si>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</si>
  <si>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</si>
  <si>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</si>
  <si>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</si>
  <si>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</si>
  <si>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</si>
  <si>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</si>
  <si>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</si>
  <si>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</si>
  <si>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</si>
  <si>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</si>
  <si>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</si>
  <si>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</si>
  <si>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</si>
  <si>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</si>
  <si>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</si>
  <si>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</si>
  <si>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</si>
  <si>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</si>
  <si>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</si>
  <si>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</si>
  <si>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</si>
  <si>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</si>
  <si>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</si>
  <si>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</si>
  <si>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</si>
  <si>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</si>
  <si>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</si>
  <si>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</si>
  <si>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</si>
  <si>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</si>
  <si>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</si>
  <si>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</si>
  <si>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</si>
  <si>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</si>
  <si>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</si>
  <si>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</si>
  <si>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</si>
  <si>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</si>
  <si>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</si>
  <si>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</si>
  <si>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</si>
  <si>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</si>
  <si>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</si>
  <si>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</si>
  <si>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</si>
  <si>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</si>
  <si>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</si>
  <si>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</si>
  <si>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</si>
  <si>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</si>
  <si>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</si>
  <si>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</si>
  <si>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</si>
  <si>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</si>
  <si>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</si>
  <si>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</si>
  <si>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</si>
  <si>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</si>
  <si>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</si>
  <si>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</si>
  <si>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</si>
  <si>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</si>
  <si>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</si>
  <si>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</si>
  <si>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</si>
  <si>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</si>
  <si>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</si>
  <si>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</si>
  <si>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</si>
  <si>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</si>
  <si>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</si>
  <si>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</si>
  <si>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</si>
  <si>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</si>
  <si>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</si>
  <si>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</si>
  <si>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</si>
  <si>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</si>
  <si>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</si>
  <si>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</si>
  <si>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</si>
  <si>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</si>
  <si>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</si>
  <si>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</si>
  <si>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</si>
  <si>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</si>
  <si>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</si>
  <si>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</si>
  <si>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</si>
  <si>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</si>
  <si>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</si>
  <si>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</si>
  <si>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</si>
  <si>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</si>
  <si>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</si>
  <si>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</si>
  <si>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</si>
  <si>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</si>
  <si>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</si>
  <si>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</si>
  <si>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</si>
  <si>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</si>
  <si>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</si>
  <si>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</si>
  <si>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</si>
  <si>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</si>
  <si>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</si>
  <si>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</si>
  <si>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</si>
  <si>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</si>
  <si>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</si>
  <si>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</si>
  <si>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</si>
  <si>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</si>
  <si>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</si>
  <si>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</si>
  <si>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</si>
  <si>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</si>
  <si>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</si>
  <si>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</si>
  <si>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</si>
  <si>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</si>
  <si>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</si>
  <si>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</si>
  <si>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</si>
  <si>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</si>
  <si>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</si>
  <si>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</si>
  <si>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</si>
  <si>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</si>
  <si>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</si>
  <si>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</si>
  <si>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</si>
  <si>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</si>
  <si>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</si>
  <si>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</si>
  <si>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</si>
  <si>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</si>
  <si>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</si>
  <si>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</si>
  <si>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</si>
  <si>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</si>
  <si>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</si>
  <si>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</si>
  <si>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</si>
  <si>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</si>
  <si>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</si>
  <si>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</si>
  <si>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</si>
  <si>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</si>
  <si>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</si>
  <si>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</si>
  <si>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</si>
  <si>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</si>
  <si>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</si>
  <si>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</si>
  <si>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</si>
  <si>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</si>
  <si>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</si>
  <si>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</si>
  <si>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</si>
  <si>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</si>
  <si>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</si>
  <si>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</si>
  <si>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</si>
  <si>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</si>
  <si>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</si>
  <si>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</si>
  <si>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</si>
  <si>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</si>
  <si>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</si>
  <si>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</si>
  <si>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</si>
  <si>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</si>
  <si>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</si>
  <si>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</si>
  <si>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</si>
  <si>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</si>
  <si>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</si>
  <si>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</si>
  <si>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</si>
  <si>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</si>
  <si>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</si>
  <si>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</si>
  <si>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</si>
  <si>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</si>
  <si>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</si>
  <si>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</si>
  <si>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</si>
  <si>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</si>
  <si>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</si>
  <si>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</si>
  <si>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</si>
  <si>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</si>
  <si>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</si>
  <si>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</si>
  <si>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</si>
  <si>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</si>
  <si>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</si>
  <si>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</si>
  <si>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</si>
  <si>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</si>
  <si>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</si>
  <si>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</si>
  <si>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</si>
  <si>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</si>
  <si>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</si>
  <si>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</si>
  <si>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</si>
  <si>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</si>
  <si>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</si>
  <si>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</si>
  <si>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</si>
  <si>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</si>
  <si>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</si>
  <si>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</si>
  <si>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</si>
  <si>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</si>
  <si>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</si>
  <si>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</si>
  <si>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</si>
  <si>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</si>
  <si>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</si>
  <si>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</si>
  <si>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</si>
  <si>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</si>
  <si>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</si>
  <si>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</si>
  <si>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</si>
  <si>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</si>
  <si>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</si>
  <si>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</si>
  <si>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</si>
  <si>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</si>
  <si>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</si>
  <si>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</si>
  <si>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</si>
  <si>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</si>
  <si>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</si>
  <si>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</si>
  <si>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</si>
  <si>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</si>
  <si>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</si>
  <si>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</si>
  <si>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</si>
  <si>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</si>
  <si>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</si>
  <si>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</si>
  <si>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</si>
  <si>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</si>
  <si>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</si>
  <si>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</si>
  <si>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</si>
  <si>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</si>
  <si>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</si>
  <si>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</si>
  <si>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</si>
  <si>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</si>
  <si>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</si>
  <si>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</si>
  <si>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</si>
  <si>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</si>
  <si>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</si>
  <si>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</si>
  <si>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</si>
  <si>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</si>
  <si>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</si>
  <si>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</si>
  <si>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</si>
  <si>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</si>
  <si>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</si>
  <si>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</si>
  <si>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</si>
  <si>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</si>
  <si>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</si>
  <si>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</si>
  <si>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</si>
  <si>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</si>
  <si>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</si>
  <si>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</si>
  <si>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</si>
  <si>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</si>
  <si>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</si>
  <si>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</si>
  <si>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</si>
  <si>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</si>
  <si>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</si>
  <si>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</si>
  <si>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</si>
  <si>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</si>
  <si>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</si>
  <si>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</si>
  <si>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</si>
  <si>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</si>
  <si>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</si>
  <si>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</si>
  <si>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</si>
  <si>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</si>
  <si>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</si>
  <si>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</si>
  <si>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</si>
  <si>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</si>
  <si>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</si>
  <si>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</si>
  <si>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</si>
  <si>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</si>
  <si>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</si>
  <si>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</si>
  <si>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</si>
  <si>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</si>
  <si>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</si>
  <si>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</si>
  <si>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</si>
  <si>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</si>
  <si>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</si>
  <si>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</si>
  <si>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</si>
  <si>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</si>
  <si>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</si>
  <si>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</si>
  <si>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</si>
  <si>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</si>
  <si>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</si>
  <si>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</si>
  <si>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</si>
  <si>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</si>
  <si>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</si>
  <si>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</si>
  <si>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</si>
  <si>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</si>
  <si>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</si>
  <si>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</si>
  <si>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</si>
  <si>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</si>
  <si>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</si>
  <si>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</si>
  <si>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</si>
  <si>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</si>
  <si>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</si>
  <si>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</si>
  <si>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</si>
  <si>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</si>
  <si>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</si>
  <si>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</si>
  <si>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</si>
  <si>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</si>
  <si>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</si>
  <si>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</si>
  <si>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</si>
  <si>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</si>
  <si>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</si>
  <si>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</si>
  <si>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</si>
  <si>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</si>
  <si>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</si>
  <si>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</si>
  <si>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</si>
  <si>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</si>
  <si>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</si>
  <si>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</si>
  <si>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</si>
  <si>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</si>
  <si>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</si>
  <si>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</si>
  <si>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</si>
  <si>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</si>
  <si>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</si>
  <si>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</si>
  <si>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</si>
  <si>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</si>
  <si>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</si>
  <si>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</si>
  <si>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</si>
  <si>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</si>
  <si>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</si>
  <si>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</si>
  <si>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</si>
  <si>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</si>
  <si>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</si>
  <si>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</si>
  <si>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</si>
  <si>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</si>
  <si>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</si>
  <si>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</si>
  <si>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</si>
  <si>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</si>
  <si>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</si>
  <si>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</si>
  <si>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</si>
  <si>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</si>
  <si>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</si>
  <si>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</si>
  <si>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</si>
  <si>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</si>
  <si>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</si>
  <si>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</si>
  <si>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</si>
  <si>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</si>
  <si>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</si>
  <si>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</si>
  <si>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</si>
  <si>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</si>
  <si>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</si>
  <si>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</si>
  <si>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</si>
  <si>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</si>
  <si>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</si>
  <si>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</si>
  <si>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</si>
  <si>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</si>
  <si>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</si>
  <si>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</si>
  <si>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</si>
  <si>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</si>
  <si>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</si>
  <si>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</si>
  <si>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</si>
  <si>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</si>
  <si>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</si>
  <si>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</si>
  <si>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</si>
  <si>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</si>
  <si>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</si>
  <si>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</si>
  <si>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</si>
  <si>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</si>
  <si>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</si>
  <si>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</si>
  <si>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</si>
  <si>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</si>
  <si>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</si>
  <si>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</si>
  <si>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</si>
  <si>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</si>
  <si>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</si>
  <si>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</si>
  <si>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</si>
  <si>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</si>
  <si>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</si>
  <si>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</si>
  <si>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</si>
  <si>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</si>
  <si>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</si>
  <si>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</si>
  <si>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</si>
  <si>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</si>
  <si>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</si>
  <si>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</si>
  <si>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</si>
  <si>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</si>
  <si>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</si>
  <si>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</si>
  <si>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</si>
  <si>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</si>
  <si>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</si>
  <si>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</si>
  <si>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</si>
  <si>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</si>
  <si>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</si>
  <si>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</si>
  <si>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</si>
  <si>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</si>
  <si>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</si>
  <si>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</si>
  <si>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</si>
  <si>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</si>
  <si>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</si>
  <si>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</si>
  <si>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</si>
  <si>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</si>
  <si>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</si>
  <si>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</si>
  <si>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</si>
  <si>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</si>
  <si>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</si>
  <si>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</si>
  <si>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</si>
  <si>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</si>
  <si>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</si>
  <si>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</si>
  <si>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</si>
  <si>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</si>
  <si>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</si>
  <si>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</si>
  <si>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</si>
  <si>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</si>
  <si>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</si>
  <si>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</si>
  <si>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</si>
  <si>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</si>
  <si>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</si>
  <si>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</si>
  <si>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</si>
  <si>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</si>
  <si>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</si>
  <si>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</si>
  <si>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</si>
  <si>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</si>
  <si>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</si>
  <si>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</si>
  <si>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</si>
  <si>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</si>
  <si>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</si>
  <si>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</si>
  <si>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</si>
  <si>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</si>
  <si>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</si>
  <si>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</si>
  <si>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</si>
  <si>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</si>
  <si>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</si>
  <si>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</si>
  <si>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</si>
  <si>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</si>
  <si>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</si>
  <si>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</si>
  <si>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</si>
  <si>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</si>
  <si>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</si>
  <si>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</si>
  <si>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</si>
  <si>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</si>
  <si>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</si>
  <si>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</si>
  <si>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</si>
  <si>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</si>
  <si>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</si>
  <si>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</si>
  <si>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</si>
  <si>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</si>
  <si>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</si>
  <si>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</si>
  <si>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</si>
  <si>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</si>
  <si>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</si>
  <si>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</si>
  <si>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</si>
  <si>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</si>
  <si>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</si>
  <si>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</si>
  <si>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</si>
  <si>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</si>
  <si>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</si>
  <si>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</si>
  <si>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</si>
  <si>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</si>
  <si>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</si>
  <si>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</si>
  <si>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</si>
  <si>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</si>
  <si>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</si>
  <si>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</si>
  <si>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</si>
  <si>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</si>
  <si>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</si>
  <si>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</si>
  <si>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</si>
  <si>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</si>
  <si>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</si>
  <si>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</si>
  <si>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</si>
  <si>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</si>
  <si>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</si>
  <si>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</si>
  <si>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</si>
  <si>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</si>
  <si>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</si>
  <si>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</si>
  <si>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</si>
  <si>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</si>
  <si>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</si>
  <si>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</si>
  <si>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</si>
  <si>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</si>
  <si>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</si>
  <si>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</si>
  <si>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</si>
  <si>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</si>
  <si>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</si>
  <si>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</si>
  <si>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</si>
  <si>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</si>
  <si>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</si>
  <si>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</si>
  <si>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</si>
  <si>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</si>
  <si>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</si>
  <si>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</si>
  <si>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</si>
  <si>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</si>
  <si>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</si>
  <si>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</si>
  <si>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</si>
  <si>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</si>
  <si>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</si>
  <si>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</si>
  <si>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</si>
  <si>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</si>
  <si>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</si>
  <si>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</si>
  <si>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</si>
  <si>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</si>
  <si>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</si>
  <si>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</si>
  <si>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</si>
  <si>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</si>
  <si>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</si>
  <si>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</si>
  <si>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</si>
  <si>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</si>
  <si>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</si>
  <si>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</si>
  <si>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</si>
  <si>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</si>
  <si>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</si>
  <si>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</si>
  <si>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</si>
  <si>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</si>
  <si>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</si>
  <si>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</si>
  <si>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</si>
  <si>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</si>
  <si>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</si>
  <si>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</si>
  <si>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</si>
  <si>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</si>
  <si>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</si>
  <si>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</si>
  <si>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</si>
  <si>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</si>
  <si>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</si>
  <si>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</si>
  <si>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</si>
  <si>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</si>
  <si>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</si>
  <si>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</si>
  <si>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</si>
  <si>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</si>
  <si>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</si>
  <si>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</si>
  <si>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</si>
  <si>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</si>
  <si>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</si>
  <si>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</si>
  <si>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</si>
  <si>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</si>
  <si>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</si>
  <si>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</si>
  <si>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</si>
  <si>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</si>
  <si>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</si>
  <si>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</si>
  <si>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</si>
  <si>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</si>
  <si>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</si>
  <si>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</si>
  <si>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</si>
  <si>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</si>
  <si>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</si>
  <si>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</si>
  <si>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</si>
  <si>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</si>
  <si>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</si>
  <si>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</si>
  <si>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</si>
  <si>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</si>
  <si>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</si>
  <si>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</si>
  <si>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</si>
  <si>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</si>
  <si>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</si>
  <si>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</si>
  <si>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</si>
  <si>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</si>
  <si>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</si>
  <si>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</si>
  <si>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</si>
  <si>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</si>
  <si>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</si>
  <si>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</si>
  <si>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</si>
  <si>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</si>
  <si>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</si>
  <si>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</si>
  <si>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</si>
  <si>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</si>
  <si>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</si>
  <si>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</si>
  <si>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</si>
  <si>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</si>
  <si>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</si>
  <si>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</si>
  <si>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</si>
  <si>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</si>
  <si>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</si>
  <si>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</si>
  <si>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</si>
  <si>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</si>
  <si>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</si>
  <si>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</si>
  <si>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</si>
  <si>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</si>
  <si>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</si>
  <si>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</si>
  <si>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</si>
  <si>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</si>
  <si>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</si>
  <si>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</si>
  <si>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</si>
  <si>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</si>
  <si>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</si>
  <si>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</si>
  <si>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</si>
  <si>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</si>
  <si>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</si>
  <si>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</si>
  <si>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</si>
  <si>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</si>
  <si>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</si>
  <si>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</si>
  <si>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</si>
  <si>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</si>
  <si>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</si>
  <si>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</si>
  <si>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</si>
  <si>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</si>
  <si>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</si>
  <si>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</si>
  <si>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</si>
  <si>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</si>
  <si>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</si>
  <si>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</si>
  <si>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</si>
  <si>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</si>
  <si>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</si>
  <si>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</si>
  <si>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</si>
  <si>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</si>
  <si>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</si>
  <si>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</si>
  <si>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</si>
  <si>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</si>
  <si>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</si>
  <si>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</si>
  <si>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</si>
  <si>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</si>
  <si>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</si>
  <si>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</si>
  <si>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</si>
  <si>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</si>
  <si>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</si>
  <si>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</si>
  <si>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</si>
  <si>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</si>
  <si>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</si>
  <si>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</si>
  <si>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</si>
  <si>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</si>
  <si>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</si>
  <si>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</si>
  <si>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</si>
  <si>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</si>
  <si>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</si>
  <si>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</si>
  <si>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</si>
  <si>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</si>
  <si>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</si>
  <si>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</si>
  <si>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</si>
  <si>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</si>
  <si>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</si>
  <si>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</si>
  <si>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</si>
  <si>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</si>
  <si>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</si>
  <si>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</si>
  <si>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</si>
  <si>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</si>
  <si>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</si>
  <si>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</si>
  <si>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</si>
  <si>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</si>
  <si>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</si>
  <si>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</si>
  <si>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</si>
  <si>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</si>
  <si>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</si>
  <si>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</si>
  <si>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</si>
  <si>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</si>
  <si>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</si>
  <si>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</si>
  <si>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</si>
  <si>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</si>
  <si>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</si>
  <si>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</si>
  <si>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</si>
  <si>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</si>
  <si>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</si>
  <si>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</si>
  <si>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</si>
  <si>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</si>
  <si>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</si>
  <si>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</si>
  <si>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</si>
  <si>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</si>
  <si>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</si>
  <si>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</si>
  <si>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</si>
  <si>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</si>
  <si>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</si>
  <si>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</si>
  <si>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</si>
  <si>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</si>
  <si>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</si>
  <si>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</si>
  <si>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</si>
  <si>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</si>
  <si>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</si>
  <si>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</si>
  <si>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</si>
  <si>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</si>
  <si>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</si>
  <si>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</si>
  <si>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</si>
  <si>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</si>
  <si>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</si>
  <si>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</si>
  <si>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</si>
  <si>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</si>
  <si>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</si>
  <si>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</si>
  <si>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</si>
  <si>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</si>
  <si>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</si>
  <si>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</si>
  <si>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</si>
  <si>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</si>
  <si>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</si>
  <si>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</si>
  <si>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</si>
  <si>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</si>
  <si>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</si>
  <si>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</si>
  <si>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</si>
  <si>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</si>
  <si>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</si>
  <si>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</si>
  <si>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</si>
  <si>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</si>
  <si>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</si>
  <si>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</si>
  <si>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</si>
  <si>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</si>
  <si>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</si>
  <si>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</si>
  <si>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</si>
  <si>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</si>
  <si>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</si>
  <si>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</si>
  <si>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</si>
  <si>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</si>
  <si>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</si>
  <si>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</si>
  <si>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</si>
  <si>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</si>
  <si>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</si>
  <si>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</si>
  <si>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</si>
  <si>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</si>
  <si>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</si>
  <si>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</si>
  <si>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</si>
  <si>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</si>
  <si>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</si>
  <si>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</si>
  <si>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</si>
  <si>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</si>
  <si>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</si>
  <si>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</si>
  <si>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</si>
  <si>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</si>
  <si>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</si>
  <si>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</si>
  <si>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</si>
  <si>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</si>
  <si>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</si>
  <si>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</si>
  <si>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</si>
  <si>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</si>
  <si>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</si>
  <si>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</si>
  <si>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</si>
  <si>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</si>
  <si>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</si>
  <si>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</si>
  <si>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</si>
  <si>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</si>
  <si>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</si>
  <si>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</si>
  <si>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</si>
  <si>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</si>
  <si>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</si>
  <si>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</si>
  <si>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</si>
  <si>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</si>
  <si>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</si>
  <si>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</si>
  <si>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</si>
  <si>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</si>
  <si>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</si>
  <si>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</si>
  <si>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</si>
  <si>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</si>
  <si>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</si>
  <si>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</si>
  <si>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</si>
  <si>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</si>
  <si>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</si>
  <si>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</si>
  <si>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</si>
  <si>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</si>
  <si>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</si>
  <si>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</si>
  <si>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</si>
  <si>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</si>
  <si>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</si>
  <si>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</si>
  <si>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</si>
  <si>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</si>
  <si>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</si>
  <si>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</si>
  <si>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</si>
  <si>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</si>
  <si>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</si>
  <si>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</si>
  <si>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</si>
  <si>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</si>
  <si>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</si>
  <si>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</si>
  <si>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</si>
  <si>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</si>
  <si>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</si>
  <si>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</si>
  <si>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</si>
  <si>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</si>
  <si>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</si>
  <si>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</si>
  <si>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</si>
  <si>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</si>
  <si>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</si>
  <si>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</si>
  <si>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</si>
  <si>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</si>
  <si>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</si>
  <si>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</si>
  <si>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</si>
  <si>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</si>
  <si>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</si>
  <si>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</si>
  <si>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</si>
  <si>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</si>
  <si>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</si>
  <si>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</si>
  <si>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</si>
  <si>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</si>
  <si>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</si>
  <si>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</si>
  <si>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</si>
  <si>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</si>
  <si>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</si>
  <si>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</si>
  <si>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</si>
  <si>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</si>
  <si>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</si>
  <si>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</si>
  <si>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</si>
  <si>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</si>
  <si>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</si>
  <si>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</si>
  <si>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</si>
  <si>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</si>
  <si>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</si>
  <si>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</si>
  <si>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</si>
  <si>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</si>
  <si>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</si>
  <si>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</si>
  <si>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</si>
  <si>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</si>
  <si>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</si>
  <si>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</si>
  <si>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</si>
  <si>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</si>
  <si>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</si>
  <si>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</si>
  <si>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</si>
  <si>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</si>
  <si>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</si>
  <si>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</si>
  <si>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</si>
  <si>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</si>
  <si>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</si>
  <si>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</si>
  <si>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</si>
  <si>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</si>
  <si>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</si>
  <si>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</si>
  <si>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</si>
  <si>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</si>
  <si>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</si>
  <si>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</si>
  <si>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</si>
  <si>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</si>
  <si>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</si>
  <si>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</si>
  <si>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</si>
  <si>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</si>
  <si>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</si>
  <si>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</si>
  <si>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</si>
  <si>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</si>
  <si>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</si>
  <si>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</si>
  <si>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</si>
  <si>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</si>
  <si>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</si>
  <si>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</si>
  <si>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</si>
  <si>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</si>
  <si>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</si>
  <si>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</si>
  <si>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</si>
  <si>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</si>
  <si>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</si>
  <si>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</si>
  <si>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</si>
  <si>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</si>
  <si>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</si>
  <si>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</si>
  <si>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</si>
  <si>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</si>
  <si>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</si>
  <si>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</si>
  <si>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</si>
  <si>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</si>
  <si>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</si>
  <si>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</si>
  <si>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</si>
  <si>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</si>
  <si>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</si>
  <si>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</si>
  <si>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</si>
  <si>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</si>
  <si>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</si>
  <si>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</si>
  <si>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</si>
  <si>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</si>
  <si>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</si>
  <si>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</si>
  <si>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</si>
  <si>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</si>
  <si>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</si>
  <si>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</si>
  <si>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</si>
  <si>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</si>
  <si>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</si>
  <si>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</si>
  <si>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</si>
  <si>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</si>
  <si>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</si>
  <si>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</si>
  <si>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</si>
  <si>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</si>
  <si>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</si>
  <si>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</si>
  <si>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</si>
  <si>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</si>
  <si>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</si>
  <si>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</si>
  <si>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</si>
  <si>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</si>
  <si>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</si>
  <si>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</si>
  <si>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</si>
  <si>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</si>
  <si>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</si>
  <si>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</si>
  <si>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</si>
  <si>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</si>
  <si>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</si>
  <si>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</si>
  <si>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</si>
  <si>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</si>
  <si>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</si>
  <si>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</si>
  <si>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</si>
  <si>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</si>
  <si>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</si>
  <si>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</si>
  <si>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</si>
  <si>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</si>
  <si>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</si>
  <si>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</si>
  <si>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</si>
  <si>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</si>
  <si>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</si>
  <si>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</si>
  <si>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</si>
  <si>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</si>
  <si>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</si>
  <si>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</si>
  <si>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</si>
  <si>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</si>
  <si>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</si>
  <si>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</si>
  <si>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</si>
  <si>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</si>
  <si>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</si>
  <si>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</si>
  <si>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</si>
  <si>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</si>
  <si>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</si>
  <si>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</si>
  <si>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</si>
  <si>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</si>
  <si>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</si>
  <si>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</si>
  <si>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</si>
  <si>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</si>
  <si>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</si>
  <si>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</si>
  <si>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</si>
  <si>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</si>
  <si>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</si>
  <si>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</si>
  <si>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</si>
  <si>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</si>
  <si>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</si>
  <si>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</si>
  <si>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</si>
  <si>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</si>
  <si>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</si>
  <si>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</si>
  <si>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</si>
  <si>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</si>
  <si>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</si>
  <si>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</si>
  <si>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</si>
  <si>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</si>
  <si>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</si>
  <si>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</si>
  <si>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</si>
  <si>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</si>
  <si>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</si>
  <si>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</si>
  <si>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</si>
  <si>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</si>
  <si>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</si>
  <si>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</si>
  <si>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</si>
  <si>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</si>
  <si>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</si>
  <si>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</si>
  <si>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</si>
  <si>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</si>
  <si>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</si>
  <si>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</si>
  <si>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</si>
  <si>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</si>
  <si>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</si>
  <si>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</si>
  <si>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</si>
  <si>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</si>
  <si>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</si>
  <si>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</si>
  <si>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</si>
  <si>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</si>
  <si>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</si>
  <si>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</si>
  <si>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</si>
  <si>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</si>
  <si>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</si>
  <si>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</si>
  <si>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</si>
  <si>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</si>
  <si>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</si>
  <si>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</si>
  <si>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</si>
  <si>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</si>
  <si>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</si>
  <si>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</si>
  <si>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</si>
  <si>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</si>
  <si>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</si>
  <si>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</si>
  <si>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</si>
  <si>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</si>
  <si>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</si>
  <si>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</si>
  <si>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</si>
  <si>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</si>
  <si>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</si>
  <si>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</si>
  <si>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</si>
  <si>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</si>
  <si>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</si>
  <si>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</si>
  <si>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</si>
  <si>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</si>
  <si>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</si>
  <si>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</si>
  <si>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</si>
  <si>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</si>
  <si>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</si>
  <si>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</si>
  <si>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</si>
  <si>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</si>
  <si>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</si>
  <si>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</si>
  <si>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</si>
  <si>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</si>
  <si>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</si>
  <si>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</si>
  <si>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</si>
  <si>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</si>
  <si>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</si>
  <si>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</si>
  <si>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</si>
  <si>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</si>
  <si>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</si>
  <si>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</si>
  <si>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</si>
  <si>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</si>
  <si>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</si>
  <si>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</si>
  <si>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</si>
  <si>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</si>
  <si>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</si>
  <si>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</si>
  <si>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</si>
  <si>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</si>
  <si>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</si>
  <si>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</si>
  <si>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</si>
  <si>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</si>
  <si>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</si>
  <si>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</si>
  <si>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</si>
  <si>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</si>
  <si>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</si>
  <si>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</si>
  <si>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</si>
  <si>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</si>
  <si>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</si>
  <si>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</si>
  <si>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</si>
  <si>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</si>
  <si>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</si>
  <si>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</si>
  <si>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</si>
  <si>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</si>
  <si>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</si>
  <si>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</si>
  <si>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</si>
  <si>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</si>
  <si>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</si>
  <si>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</si>
  <si>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</si>
  <si>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</si>
  <si>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</si>
  <si>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</si>
  <si>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</si>
  <si>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</si>
  <si>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</si>
  <si>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</si>
  <si>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</si>
  <si>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</si>
  <si>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</si>
  <si>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</si>
  <si>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</si>
  <si>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</si>
  <si>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</si>
  <si>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</si>
  <si>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</si>
  <si>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</si>
  <si>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</si>
  <si>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</si>
  <si>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</si>
  <si>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</si>
  <si>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</si>
  <si>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</si>
  <si>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</si>
  <si>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</si>
  <si>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</si>
  <si>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</si>
  <si>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</si>
  <si>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</si>
  <si>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</si>
  <si>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</si>
  <si>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</si>
  <si>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</si>
  <si>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</si>
  <si>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</si>
  <si>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</si>
  <si>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</si>
  <si>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</si>
  <si>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</si>
  <si>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</si>
  <si>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</si>
  <si>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</si>
  <si>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</si>
  <si>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</si>
  <si>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</si>
  <si>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</si>
  <si>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</si>
  <si>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</si>
  <si>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</si>
  <si>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</si>
  <si>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</si>
  <si>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</si>
  <si>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</si>
  <si>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</si>
  <si>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</si>
  <si>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</si>
  <si>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</si>
  <si>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</si>
  <si>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</si>
  <si>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</si>
  <si>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</si>
  <si>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</si>
  <si>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</si>
  <si>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</si>
  <si>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</si>
  <si>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</si>
  <si>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</si>
  <si>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</si>
  <si>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</si>
  <si>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</si>
  <si>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</si>
  <si>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</si>
  <si>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</si>
  <si>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</si>
  <si>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</si>
  <si>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</si>
  <si>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</si>
  <si>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</si>
  <si>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</si>
  <si>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</si>
  <si>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</si>
  <si>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</si>
  <si>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</si>
  <si>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</si>
  <si>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</si>
  <si>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</si>
  <si>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</si>
  <si>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</si>
  <si>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</si>
  <si>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</si>
  <si>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</si>
  <si>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</si>
  <si>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</si>
  <si>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</si>
  <si>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</si>
  <si>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</si>
  <si>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</si>
  <si>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</si>
  <si>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</si>
  <si>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</si>
  <si>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</si>
  <si>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</si>
  <si>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</si>
  <si>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</si>
  <si>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</si>
  <si>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</si>
  <si>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</si>
  <si>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</si>
  <si>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</si>
  <si>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</si>
  <si>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</si>
  <si>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</si>
  <si>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</si>
  <si>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</si>
  <si>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</si>
  <si>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</si>
  <si>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</si>
  <si>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</si>
  <si>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</si>
  <si>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</si>
  <si>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</si>
  <si>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</si>
  <si>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</si>
  <si>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</si>
  <si>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</si>
  <si>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</si>
  <si>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</si>
  <si>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</si>
  <si>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</si>
  <si>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</si>
  <si>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</si>
  <si>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</si>
  <si>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</si>
  <si>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</si>
  <si>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</si>
  <si>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</si>
  <si>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</si>
  <si>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</si>
  <si>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</si>
  <si>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</si>
  <si>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</si>
  <si>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</si>
  <si>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</si>
  <si>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</si>
  <si>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</si>
  <si>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</si>
  <si>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</si>
  <si>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</si>
  <si>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</si>
  <si>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</si>
  <si>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</si>
  <si>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</si>
  <si>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</si>
  <si>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</si>
  <si>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</si>
  <si>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</si>
  <si>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</si>
  <si>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</si>
  <si>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</si>
  <si>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</si>
  <si>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</si>
  <si>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</si>
  <si>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</si>
  <si>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</si>
  <si>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</si>
  <si>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</si>
  <si>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</si>
  <si>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</si>
  <si>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</si>
  <si>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</si>
  <si>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</si>
  <si>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</si>
  <si>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</si>
  <si>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</si>
  <si>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</si>
  <si>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</si>
  <si>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</si>
  <si>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</si>
  <si>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</si>
  <si>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</si>
  <si>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</si>
  <si>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</si>
  <si>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</si>
  <si>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</si>
  <si>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</si>
  <si>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</si>
  <si>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</si>
  <si>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</si>
  <si>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</si>
  <si>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</si>
  <si>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</si>
  <si>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</si>
  <si>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</si>
  <si>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</si>
  <si>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</si>
  <si>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</si>
  <si>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</si>
  <si>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</si>
  <si>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</si>
  <si>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</si>
  <si>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</si>
  <si>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</si>
  <si>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</si>
  <si>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</si>
  <si>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</si>
  <si>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</si>
  <si>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</si>
  <si>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</si>
  <si>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</si>
  <si>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</si>
  <si>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</si>
  <si>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</si>
  <si>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</si>
  <si>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</si>
  <si>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</si>
  <si>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</si>
  <si>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</si>
  <si>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</si>
  <si>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</si>
  <si>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</si>
  <si>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</si>
  <si>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</si>
  <si>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</si>
  <si>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</si>
  <si>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</si>
  <si>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</si>
  <si>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</si>
  <si>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</si>
  <si>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</si>
  <si>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</si>
  <si>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</si>
  <si>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</si>
  <si>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</si>
  <si>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</si>
  <si>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</si>
  <si>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</si>
  <si>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</si>
  <si>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</si>
  <si>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</si>
  <si>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</si>
  <si>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</si>
  <si>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</si>
  <si>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</si>
  <si>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</si>
  <si>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</si>
  <si>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</si>
  <si>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</si>
  <si>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</si>
  <si>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</si>
  <si>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</si>
  <si>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</si>
  <si>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</si>
  <si>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</si>
  <si>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</si>
  <si>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</si>
  <si>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</si>
  <si>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</si>
  <si>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</si>
  <si>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</si>
  <si>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</si>
  <si>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</si>
  <si>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</si>
  <si>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</si>
  <si>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</si>
  <si>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</si>
  <si>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</si>
  <si>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</si>
  <si>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</si>
  <si>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</si>
  <si>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</si>
  <si>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</si>
  <si>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</si>
  <si>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</si>
  <si>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</si>
  <si>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</si>
  <si>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</si>
  <si>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</si>
  <si>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</si>
  <si>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</si>
  <si>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</si>
  <si>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</si>
  <si>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</si>
  <si>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</si>
  <si>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</si>
  <si>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</si>
  <si>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</si>
  <si>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</si>
  <si>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</si>
  <si>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</si>
  <si>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</si>
  <si>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</si>
  <si>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</si>
  <si>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</si>
  <si>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</si>
  <si>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</si>
  <si>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</si>
  <si>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</si>
  <si>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</si>
  <si>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</si>
  <si>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</si>
  <si>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</si>
  <si>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</si>
  <si>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</si>
  <si>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</si>
  <si>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</si>
  <si>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</si>
  <si>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</si>
  <si>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</si>
  <si>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</si>
  <si>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</si>
  <si>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</si>
  <si>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</si>
  <si>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</si>
  <si>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</si>
  <si>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</si>
  <si>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</si>
  <si>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</si>
  <si>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</si>
  <si>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</si>
  <si>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</si>
  <si>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</si>
  <si>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</si>
  <si>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</si>
  <si>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</si>
  <si>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</si>
  <si>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</si>
  <si>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</si>
  <si>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</si>
  <si>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</si>
  <si>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</si>
  <si>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</si>
  <si>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</si>
  <si>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</si>
  <si>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</si>
  <si>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</si>
  <si>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</si>
  <si>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</si>
  <si>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</si>
  <si>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</si>
  <si>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</si>
  <si>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</si>
  <si>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</si>
  <si>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</si>
  <si>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</si>
  <si>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</si>
  <si>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</si>
  <si>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</si>
  <si>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</si>
  <si>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</si>
  <si>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</si>
  <si>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</si>
  <si>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</si>
  <si>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</si>
  <si>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</si>
  <si>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</si>
  <si>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</si>
  <si>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</si>
  <si>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</si>
  <si>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</si>
  <si>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</si>
  <si>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</si>
  <si>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</si>
  <si>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</si>
  <si>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</si>
  <si>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</si>
  <si>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</si>
  <si>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</si>
  <si>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</si>
  <si>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</si>
  <si>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</si>
  <si>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</si>
  <si>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</si>
  <si>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</si>
  <si>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</si>
  <si>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</si>
  <si>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</si>
  <si>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</si>
  <si>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</si>
  <si>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</si>
  <si>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</si>
  <si>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</si>
  <si>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</si>
  <si>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</si>
  <si>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</si>
  <si>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</si>
  <si>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</si>
  <si>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</si>
  <si>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</si>
  <si>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</si>
  <si>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</si>
  <si>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</si>
  <si>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</si>
  <si>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</si>
  <si>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</si>
  <si>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</si>
  <si>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</si>
  <si>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</si>
  <si>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</si>
  <si>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</si>
  <si>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</si>
  <si>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</si>
  <si>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</si>
  <si>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</si>
  <si>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</si>
  <si>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</si>
  <si>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</si>
  <si>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</si>
  <si>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</si>
  <si>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</si>
  <si>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</si>
  <si>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</si>
  <si>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</si>
  <si>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</si>
  <si>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</si>
  <si>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</si>
  <si>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</si>
  <si>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</si>
  <si>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</si>
  <si>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</si>
  <si>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</si>
  <si>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</si>
  <si>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</si>
  <si>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</si>
  <si>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</si>
  <si>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</si>
  <si>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</si>
  <si>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</si>
  <si>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</si>
  <si>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</si>
  <si>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</si>
  <si>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</si>
  <si>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</si>
  <si>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</si>
  <si>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</si>
  <si>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</si>
  <si>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</si>
  <si>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</si>
  <si>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</si>
  <si>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</si>
  <si>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</si>
  <si>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</si>
  <si>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</si>
  <si>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</si>
  <si>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</si>
  <si>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</si>
  <si>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</si>
  <si>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</si>
  <si>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</si>
  <si>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</si>
  <si>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</si>
  <si>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</si>
  <si>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</si>
  <si>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</si>
  <si>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</si>
  <si>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</si>
  <si>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</si>
  <si>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</si>
  <si>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</si>
  <si>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</si>
  <si>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</si>
  <si>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</si>
  <si>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</si>
  <si>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</si>
  <si>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</si>
  <si>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</si>
  <si>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</si>
  <si>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</si>
  <si>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</si>
  <si>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</si>
  <si>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</si>
  <si>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</si>
  <si>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</si>
  <si>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</si>
  <si>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</si>
  <si>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</si>
  <si>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</si>
  <si>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</si>
  <si>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</si>
  <si>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</si>
  <si>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</si>
  <si>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</si>
  <si>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</si>
  <si>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</si>
  <si>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</si>
  <si>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</si>
  <si>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</si>
  <si>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</si>
  <si>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</si>
  <si>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</si>
  <si>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</si>
  <si>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</si>
  <si>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</si>
  <si>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</si>
  <si>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</si>
  <si>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</si>
  <si>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</si>
  <si>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</si>
  <si>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</si>
  <si>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</si>
  <si>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</si>
  <si>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</si>
  <si>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</si>
  <si>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</si>
  <si>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</si>
  <si>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</si>
  <si>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</si>
  <si>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</si>
  <si>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</si>
  <si>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</si>
  <si>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</si>
  <si>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</si>
  <si>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</si>
  <si>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</si>
  <si>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</si>
  <si>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</si>
  <si>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</si>
  <si>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</si>
  <si>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</si>
  <si>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</si>
  <si>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</si>
  <si>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</si>
  <si>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</si>
  <si>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</si>
  <si>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</si>
  <si>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</si>
  <si>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</si>
  <si>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</si>
  <si>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</si>
  <si>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</si>
  <si>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</si>
  <si>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</si>
  <si>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</si>
  <si>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</si>
  <si>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</si>
  <si>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</si>
  <si>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</si>
  <si>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</si>
  <si>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</si>
  <si>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</si>
  <si>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</si>
  <si>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</si>
  <si>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</si>
  <si>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</si>
  <si>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</si>
  <si>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</si>
  <si>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</si>
  <si>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</si>
  <si>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</si>
  <si>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</si>
  <si>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</si>
  <si>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</si>
  <si>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</si>
  <si>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</si>
  <si>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</si>
  <si>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</si>
  <si>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</si>
  <si>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</si>
  <si>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</si>
  <si>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</si>
  <si>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</si>
  <si>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</si>
  <si>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</si>
  <si>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</si>
  <si>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</si>
  <si>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</si>
  <si>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</si>
  <si>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</si>
  <si>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</si>
  <si>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</si>
  <si>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</si>
  <si>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</si>
  <si>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</si>
  <si>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</si>
  <si>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</si>
  <si>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</si>
  <si>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</si>
  <si>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</si>
  <si>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</si>
  <si>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</si>
  <si>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</si>
  <si>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</si>
  <si>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</si>
  <si>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</si>
  <si>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</si>
  <si>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</si>
  <si>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</si>
  <si>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</si>
  <si>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</si>
  <si>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</si>
  <si>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</si>
  <si>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</si>
  <si>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</si>
  <si>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</si>
  <si>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</si>
  <si>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</si>
  <si>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</si>
  <si>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</si>
  <si>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</si>
  <si>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</si>
  <si>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</si>
  <si>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</si>
  <si>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</si>
  <si>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</si>
  <si>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</si>
  <si>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</si>
  <si>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</si>
  <si>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</si>
  <si>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</si>
  <si>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</si>
  <si>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</si>
  <si>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</si>
  <si>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</si>
  <si>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</si>
  <si>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</si>
  <si>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</si>
  <si>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</si>
  <si>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</si>
  <si>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</si>
  <si>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</si>
  <si>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</si>
  <si>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</si>
  <si>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</si>
  <si>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</si>
  <si>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</si>
  <si>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</si>
  <si>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</si>
  <si>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</si>
  <si>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</si>
  <si>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</si>
  <si>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</si>
  <si>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</si>
  <si>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</si>
  <si>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</si>
  <si>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</si>
  <si>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</si>
  <si>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</si>
  <si>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</si>
  <si>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</si>
  <si>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</si>
  <si>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</si>
  <si>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</si>
  <si>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</si>
  <si>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</si>
  <si>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</si>
  <si>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</si>
  <si>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</si>
  <si>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</si>
  <si>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</si>
  <si>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</si>
  <si>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</si>
  <si>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</si>
  <si>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</si>
  <si>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</si>
  <si>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</si>
  <si>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</si>
  <si>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</si>
  <si>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</si>
  <si>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</si>
  <si>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</si>
  <si>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</si>
  <si>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</si>
  <si>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</si>
  <si>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</si>
  <si>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</si>
  <si>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</si>
  <si>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</si>
  <si>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</si>
  <si>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</si>
  <si>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</si>
  <si>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</si>
  <si>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</si>
  <si>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</si>
  <si>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</si>
  <si>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</si>
  <si>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</si>
  <si>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</si>
  <si>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</si>
  <si>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</si>
  <si>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</si>
  <si>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</si>
  <si>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</si>
  <si>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</si>
  <si>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</si>
  <si>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</si>
  <si>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</si>
  <si>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</si>
  <si>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</si>
  <si>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</si>
  <si>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</si>
  <si>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</si>
  <si>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</si>
  <si>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</si>
  <si>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</si>
  <si>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</si>
  <si>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</si>
  <si>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</si>
  <si>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</si>
  <si>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</si>
  <si>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</si>
  <si>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</si>
  <si>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</si>
  <si>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</si>
  <si>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</si>
  <si>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</si>
  <si>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</si>
  <si>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</si>
  <si>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</si>
  <si>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</si>
  <si>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</si>
  <si>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</si>
  <si>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</si>
  <si>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</si>
  <si>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</si>
  <si>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</si>
  <si>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</si>
  <si>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</si>
  <si>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</si>
  <si>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</si>
  <si>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</si>
  <si>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</si>
  <si>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</si>
  <si>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</si>
  <si>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</si>
  <si>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</si>
  <si>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</si>
  <si>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</si>
  <si>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</si>
  <si>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</si>
  <si>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</si>
  <si>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</si>
  <si>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</si>
  <si>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</si>
  <si>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</si>
  <si>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</si>
  <si>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</si>
  <si>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</si>
  <si>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</si>
  <si>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</si>
  <si>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</si>
  <si>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</si>
  <si>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</si>
  <si>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</si>
  <si>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</si>
  <si>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</si>
  <si>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</si>
  <si>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</si>
  <si>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</si>
  <si>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</si>
  <si>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</si>
  <si>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</si>
  <si>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</si>
  <si>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</si>
  <si>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</si>
  <si>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</si>
  <si>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</si>
  <si>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</si>
  <si>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</si>
  <si>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</si>
  <si>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</si>
  <si>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</si>
  <si>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</si>
  <si>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</si>
  <si>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</si>
  <si>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</si>
  <si>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</si>
  <si>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</si>
  <si>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</si>
  <si>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</si>
  <si>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</si>
  <si>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</si>
  <si>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</si>
  <si>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</si>
  <si>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</si>
  <si>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</si>
  <si>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</si>
  <si>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</si>
  <si>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</si>
  <si>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</si>
  <si>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</si>
  <si>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</si>
  <si>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</si>
  <si>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</si>
  <si>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</si>
  <si>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</si>
  <si>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</si>
  <si>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</si>
  <si>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</si>
  <si>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</si>
  <si>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</si>
  <si>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</si>
  <si>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</si>
  <si>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</si>
  <si>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</si>
  <si>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</si>
  <si>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</si>
  <si>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</si>
  <si>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</si>
  <si>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</si>
  <si>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</si>
  <si>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</si>
  <si>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</si>
  <si>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</si>
  <si>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</si>
  <si>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</si>
  <si>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</si>
  <si>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</si>
  <si>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</si>
  <si>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</si>
  <si>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</si>
  <si>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</si>
  <si>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</si>
  <si>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</si>
  <si>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</si>
  <si>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</si>
  <si>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</si>
  <si>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</si>
  <si>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</si>
  <si>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</si>
  <si>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</si>
  <si>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</si>
  <si>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</si>
  <si>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</si>
  <si>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</si>
  <si>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</si>
  <si>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</si>
  <si>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</si>
  <si>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</si>
  <si>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</si>
  <si>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</si>
  <si>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</si>
  <si>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</si>
  <si>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</si>
  <si>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</si>
  <si>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</si>
  <si>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</si>
  <si>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</si>
  <si>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</si>
  <si>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</si>
  <si>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</si>
  <si>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</si>
  <si>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</si>
  <si>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</si>
  <si>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</si>
  <si>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</si>
  <si>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</si>
  <si>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</si>
  <si>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</si>
  <si>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</si>
  <si>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</si>
  <si>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</si>
  <si>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</si>
  <si>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</si>
  <si>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</si>
  <si>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</si>
  <si>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</si>
  <si>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</si>
  <si>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</si>
  <si>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</si>
  <si>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</si>
  <si>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</si>
  <si>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</si>
  <si>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</si>
  <si>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</si>
  <si>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</si>
  <si>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</si>
  <si>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</si>
  <si>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</si>
  <si>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</si>
  <si>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</si>
  <si>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</si>
  <si>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</si>
  <si>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</si>
  <si>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</si>
  <si>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</si>
  <si>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</si>
  <si>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</si>
  <si>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</si>
  <si>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</si>
  <si>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</si>
  <si>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</si>
  <si>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</si>
  <si>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</si>
  <si>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</si>
  <si>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</si>
  <si>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</si>
  <si>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</si>
  <si>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</si>
  <si>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</si>
  <si>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</si>
  <si>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</si>
  <si>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</si>
  <si>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</si>
  <si>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</si>
  <si>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</si>
  <si>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</si>
  <si>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</si>
  <si>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</si>
  <si>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</si>
  <si>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</si>
  <si>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</si>
  <si>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</si>
  <si>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</si>
  <si>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</si>
  <si>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</si>
  <si>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</si>
  <si>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</si>
  <si>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</si>
  <si>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</si>
  <si>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</si>
  <si>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</si>
  <si>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</si>
  <si>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</si>
  <si>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</si>
  <si>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</si>
  <si>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</si>
  <si>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</si>
  <si>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</si>
  <si>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</si>
  <si>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</si>
  <si>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</si>
  <si>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</si>
  <si>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</si>
  <si>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</si>
  <si>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</si>
  <si>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</si>
  <si>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</si>
  <si>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</si>
  <si>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</si>
  <si>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</si>
  <si>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</si>
  <si>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</si>
  <si>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</si>
  <si>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</si>
  <si>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</si>
  <si>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</si>
  <si>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</si>
  <si>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</si>
  <si>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</si>
  <si>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</si>
  <si>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</si>
  <si>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</si>
  <si>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</si>
  <si>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</si>
  <si>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</si>
  <si>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</si>
  <si>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</si>
  <si>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</si>
  <si>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</si>
  <si>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</si>
  <si>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</si>
  <si>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</si>
  <si>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</si>
  <si>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</si>
  <si>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</si>
  <si>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</si>
  <si>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</si>
  <si>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</si>
  <si>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</si>
  <si>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</si>
  <si>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</si>
  <si>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</si>
  <si>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</si>
  <si>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</si>
  <si>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</si>
  <si>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</si>
  <si>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</si>
  <si>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</si>
  <si>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</si>
  <si>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</si>
  <si>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</si>
  <si>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</si>
  <si>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</si>
  <si>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</si>
  <si>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</si>
  <si>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</si>
  <si>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</si>
  <si>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</si>
  <si>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</si>
  <si>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</si>
  <si>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</si>
  <si>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</si>
  <si>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</si>
  <si>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</si>
  <si>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</si>
  <si>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</si>
  <si>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</si>
  <si>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</si>
  <si>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</si>
  <si>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</si>
  <si>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</si>
  <si>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</si>
  <si>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</si>
  <si>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</si>
  <si>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</si>
  <si>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</si>
  <si>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</si>
  <si>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</si>
  <si>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</si>
  <si>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</si>
  <si>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</si>
  <si>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</si>
  <si>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</si>
  <si>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</si>
  <si>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</si>
  <si>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</si>
  <si>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</si>
  <si>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</si>
  <si>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</si>
  <si>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</si>
  <si>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</si>
  <si>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</si>
  <si>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</si>
  <si>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</si>
  <si>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</si>
  <si>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</si>
  <si>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</si>
  <si>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</si>
  <si>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</si>
  <si>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</si>
  <si>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</si>
  <si>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</si>
  <si>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</si>
  <si>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</si>
  <si>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</si>
  <si>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</si>
  <si>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</si>
  <si>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</si>
  <si>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</si>
  <si>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</si>
  <si>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</si>
  <si>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</si>
  <si>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</si>
  <si>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</si>
  <si>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</si>
  <si>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</si>
  <si>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</si>
  <si>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</si>
  <si>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</si>
  <si>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</si>
  <si>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</si>
  <si>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</si>
  <si>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</si>
  <si>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</si>
  <si>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</si>
  <si>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</si>
  <si>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</si>
  <si>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</si>
  <si>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</si>
  <si>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</si>
  <si>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</si>
  <si>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</si>
  <si>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</si>
  <si>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</si>
  <si>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</si>
  <si>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</si>
  <si>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</si>
  <si>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</si>
  <si>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</si>
  <si>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</si>
  <si>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</si>
  <si>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</si>
  <si>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</si>
  <si>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</si>
  <si>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</si>
  <si>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</si>
  <si>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</si>
  <si>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</si>
  <si>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</si>
  <si>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</si>
  <si>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</si>
  <si>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</si>
  <si>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</si>
  <si>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</si>
  <si>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</si>
  <si>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</si>
  <si>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</si>
  <si>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</si>
  <si>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</si>
  <si>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</si>
  <si>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</si>
  <si>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</si>
  <si>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</si>
  <si>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</si>
  <si>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</si>
  <si>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</si>
  <si>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</si>
  <si>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</si>
  <si>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</si>
  <si>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</si>
  <si>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</si>
  <si>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</si>
  <si>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</si>
  <si>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</si>
  <si>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</si>
  <si>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</si>
  <si>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</si>
  <si>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</si>
  <si>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</si>
  <si>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</si>
  <si>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</si>
  <si>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</si>
  <si>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</si>
  <si>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</si>
  <si>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</si>
  <si>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</si>
  <si>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</si>
  <si>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</si>
  <si>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</si>
  <si>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</si>
  <si>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</si>
  <si>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</si>
  <si>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</si>
  <si>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</si>
  <si>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</si>
  <si>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</si>
  <si>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</si>
  <si>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</si>
  <si>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</si>
  <si>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</si>
  <si>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</si>
  <si>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</si>
  <si>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</si>
  <si>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</si>
  <si>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</si>
  <si>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</si>
  <si>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</si>
  <si>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</si>
  <si>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</si>
  <si>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</si>
  <si>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</si>
  <si>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</si>
  <si>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</si>
  <si>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</si>
  <si>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</si>
  <si>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</si>
  <si>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</si>
  <si>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</si>
  <si>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</si>
  <si>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</si>
  <si>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</si>
  <si>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</si>
  <si>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</si>
  <si>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</si>
  <si>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</si>
  <si>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</si>
  <si>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</si>
  <si>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</si>
  <si>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</si>
  <si>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</si>
  <si>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</si>
  <si>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</si>
  <si>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</si>
  <si>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</si>
  <si>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</si>
  <si>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</si>
  <si>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</si>
  <si>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</si>
  <si>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</si>
  <si>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</si>
  <si>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</si>
  <si>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</si>
  <si>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</si>
  <si>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</si>
  <si>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</si>
  <si>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</si>
  <si>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</si>
  <si>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</si>
  <si>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</si>
  <si>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</si>
  <si>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</si>
  <si>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</si>
  <si>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</si>
  <si>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</si>
  <si>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</si>
  <si>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</si>
  <si>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</si>
  <si>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</si>
  <si>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</si>
  <si>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</si>
  <si>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</si>
  <si>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</si>
  <si>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</si>
  <si>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</si>
  <si>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</si>
  <si>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</si>
  <si>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</si>
  <si>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</si>
  <si>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</si>
  <si>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</si>
  <si>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</si>
  <si>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</si>
  <si>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</si>
  <si>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</si>
  <si>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</si>
  <si>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</si>
  <si>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</si>
  <si>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</si>
  <si>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</si>
  <si>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</si>
  <si>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</si>
  <si>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</si>
  <si>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</si>
  <si>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</si>
  <si>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</si>
  <si>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</si>
  <si>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</si>
  <si>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</si>
  <si>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</si>
  <si>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</si>
  <si>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</si>
  <si>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</si>
  <si>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</si>
  <si>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</si>
  <si>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</si>
  <si>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</si>
  <si>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</si>
  <si>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</si>
  <si>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</si>
  <si>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</si>
  <si>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</si>
  <si>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</si>
  <si>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</si>
  <si>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</si>
  <si>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</si>
  <si>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</si>
  <si>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</si>
  <si>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</si>
  <si>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</si>
  <si>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</si>
  <si>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</si>
  <si>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</si>
  <si>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</si>
  <si>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</si>
  <si>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</si>
  <si>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</si>
  <si>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</si>
  <si>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</si>
  <si>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</si>
  <si>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</si>
  <si>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</si>
  <si>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</si>
  <si>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</si>
  <si>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</si>
  <si>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</si>
  <si>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</si>
  <si>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</si>
  <si>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</si>
  <si>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</si>
  <si>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</si>
  <si>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</si>
  <si>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</si>
  <si>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</si>
  <si>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</si>
  <si>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</si>
  <si>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</si>
  <si>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</si>
  <si>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</si>
  <si>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</si>
  <si>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</si>
  <si>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</si>
  <si>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</si>
  <si>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</si>
  <si>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</si>
  <si>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</si>
  <si>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</si>
  <si>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</si>
  <si>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</si>
  <si>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</si>
  <si>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</si>
  <si>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</si>
  <si>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</si>
  <si>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</si>
  <si>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</si>
  <si>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</si>
  <si>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</si>
  <si>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</si>
  <si>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</si>
  <si>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</si>
  <si>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</si>
  <si>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</si>
  <si>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</si>
  <si>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</si>
  <si>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</si>
  <si>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</si>
  <si>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</si>
  <si>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</si>
  <si>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</si>
  <si>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</si>
  <si>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</si>
  <si>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</si>
  <si>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</si>
  <si>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</si>
  <si>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</si>
  <si>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</si>
  <si>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</si>
  <si>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</si>
  <si>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</si>
  <si>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</si>
  <si>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</si>
  <si>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</si>
  <si>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</si>
  <si>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</si>
  <si>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</si>
  <si>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</si>
  <si>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</si>
  <si>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</si>
  <si>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</si>
  <si>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</si>
  <si>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</si>
  <si>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</si>
  <si>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</si>
  <si>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</si>
  <si>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</si>
  <si>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</si>
  <si>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</si>
  <si>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</si>
  <si>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</si>
  <si>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</si>
  <si>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</si>
  <si>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</si>
  <si>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</si>
  <si>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</si>
  <si>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</si>
  <si>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</si>
  <si>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</si>
  <si>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</si>
  <si>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</si>
  <si>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</si>
  <si>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</si>
  <si>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</si>
  <si>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</si>
  <si>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</si>
  <si>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</si>
  <si>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</si>
  <si>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</si>
  <si>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</si>
  <si>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</si>
  <si>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</si>
  <si>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</si>
  <si>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</si>
  <si>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</si>
  <si>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</si>
  <si>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</si>
  <si>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</si>
  <si>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</si>
  <si>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</si>
  <si>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</si>
  <si>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</si>
  <si>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</si>
  <si>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</si>
  <si>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</si>
  <si>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</si>
  <si>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</si>
  <si>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</si>
  <si>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</si>
  <si>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</si>
  <si>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</si>
  <si>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</si>
  <si>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</si>
  <si>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</si>
  <si>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</si>
  <si>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</si>
  <si>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</si>
  <si>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</si>
  <si>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</si>
  <si>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</si>
  <si>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</si>
  <si>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</si>
  <si>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</si>
  <si>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</si>
  <si>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</si>
  <si>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</si>
  <si>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</si>
  <si>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</si>
  <si>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</si>
  <si>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</si>
  <si>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</si>
  <si>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</si>
  <si>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</si>
  <si>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</si>
  <si>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</si>
  <si>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</si>
  <si>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</si>
  <si>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</si>
  <si>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</si>
  <si>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</si>
  <si>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</si>
  <si>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</si>
  <si>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</si>
  <si>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</si>
  <si>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</si>
  <si>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</si>
  <si>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</si>
  <si>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</si>
  <si>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</si>
  <si>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</si>
  <si>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</si>
  <si>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</si>
  <si>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</si>
  <si>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</si>
  <si>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</si>
  <si>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</si>
  <si>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</si>
  <si>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</si>
  <si>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</si>
  <si>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</si>
  <si>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</si>
  <si>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</si>
  <si>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</si>
  <si>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</si>
  <si>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</si>
  <si>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</si>
  <si>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</si>
  <si>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</si>
  <si>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</si>
  <si>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</si>
  <si>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</si>
  <si>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</si>
  <si>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</si>
  <si>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</si>
  <si>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</si>
  <si>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</si>
  <si>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</si>
  <si>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</si>
  <si>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</si>
  <si>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</si>
  <si>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</si>
  <si>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</si>
  <si>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</si>
  <si>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</si>
  <si>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</si>
  <si>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</si>
  <si>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</si>
  <si>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</si>
  <si>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</si>
  <si>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</si>
  <si>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</si>
  <si>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</si>
  <si>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</si>
  <si>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</si>
  <si>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</si>
  <si>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</si>
  <si>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</si>
  <si>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</si>
  <si>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</si>
  <si>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</si>
  <si>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</si>
  <si>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</si>
  <si>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</si>
  <si>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</si>
  <si>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</si>
  <si>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</si>
  <si>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</si>
  <si>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</si>
  <si>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</si>
  <si>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</si>
  <si>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</si>
  <si>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</si>
  <si>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</si>
  <si>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</si>
  <si>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</si>
  <si>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</si>
  <si>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</si>
  <si>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</si>
  <si>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</si>
  <si>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</si>
  <si>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</si>
  <si>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</si>
  <si>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</si>
  <si>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</si>
  <si>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</si>
  <si>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</si>
  <si>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</si>
  <si>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</si>
  <si>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</si>
  <si>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</si>
  <si>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</si>
  <si>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</si>
  <si>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</si>
  <si>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</si>
  <si>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</si>
  <si>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</si>
  <si>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</si>
  <si>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</si>
  <si>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</si>
  <si>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</si>
  <si>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</si>
  <si>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</si>
  <si>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</si>
  <si>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</si>
  <si>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</si>
  <si>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</si>
  <si>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</si>
  <si>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</si>
  <si>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</si>
  <si>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</si>
  <si>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</si>
  <si>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</si>
  <si>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</si>
  <si>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</si>
  <si>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</si>
  <si>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</si>
  <si>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</si>
  <si>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</si>
  <si>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</si>
  <si>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</si>
  <si>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</si>
  <si>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</si>
  <si>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</si>
  <si>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</si>
  <si>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</si>
  <si>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</si>
  <si>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</si>
  <si>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</si>
  <si>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</si>
  <si>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</si>
  <si>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</si>
  <si>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</si>
  <si>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</si>
  <si>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</si>
  <si>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</si>
  <si>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</si>
  <si>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</si>
  <si>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</si>
  <si>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</si>
  <si>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</si>
  <si>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</si>
  <si>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</si>
  <si>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</si>
  <si>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</si>
  <si>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</si>
  <si>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</si>
  <si>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</si>
  <si>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</si>
  <si>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</si>
  <si>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</si>
  <si>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</si>
  <si>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</si>
  <si>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</si>
  <si>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</si>
  <si>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</si>
  <si>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</si>
  <si>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</si>
  <si>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</si>
  <si>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</si>
  <si>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</si>
  <si>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</si>
  <si>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</si>
  <si>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</si>
  <si>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</si>
  <si>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</si>
  <si>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</si>
  <si>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</si>
  <si>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</si>
  <si>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</si>
  <si>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</si>
  <si>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</si>
  <si>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</si>
  <si>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</si>
  <si>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</si>
  <si>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</si>
  <si>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</si>
  <si>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</si>
  <si>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</si>
  <si>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</si>
  <si>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</si>
  <si>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</si>
  <si>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</si>
  <si>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</si>
  <si>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</si>
  <si>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</si>
  <si>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</si>
  <si>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</si>
  <si>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</si>
  <si>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</si>
  <si>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</si>
  <si>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</si>
  <si>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</si>
  <si>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</si>
  <si>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</si>
  <si>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</si>
  <si>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</si>
  <si>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</si>
  <si>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</si>
  <si>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</si>
  <si>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</si>
  <si>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</si>
  <si>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</si>
  <si>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</si>
  <si>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</si>
  <si>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</si>
  <si>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</si>
  <si>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</si>
  <si>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</si>
  <si>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</si>
  <si>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</si>
  <si>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</si>
  <si>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</si>
  <si>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</si>
  <si>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</si>
  <si>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</si>
  <si>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</si>
  <si>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</si>
  <si>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</si>
  <si>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</si>
  <si>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</si>
  <si>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</si>
  <si>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</si>
  <si>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</si>
  <si>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</si>
  <si>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</si>
  <si>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</si>
  <si>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</si>
  <si>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</si>
  <si>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</si>
  <si>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</si>
  <si>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</si>
  <si>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</si>
  <si>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</si>
  <si>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</si>
  <si>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</si>
  <si>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</si>
  <si>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</si>
  <si>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</si>
  <si>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</si>
  <si>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</si>
  <si>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</si>
  <si>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</si>
  <si>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</si>
  <si>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</si>
  <si>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</si>
  <si>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</si>
  <si>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</si>
  <si>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</si>
  <si>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</si>
  <si>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</si>
  <si>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</si>
  <si>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</si>
  <si>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</si>
  <si>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</si>
  <si>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</si>
  <si>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</si>
  <si>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</si>
  <si>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</si>
  <si>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</si>
  <si>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</si>
  <si>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</si>
  <si>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</si>
  <si>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</si>
  <si>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</si>
  <si>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</si>
  <si>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</si>
  <si>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</si>
  <si>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</si>
  <si>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</si>
  <si>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</si>
  <si>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</si>
  <si>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</si>
  <si>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</si>
  <si>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</si>
  <si>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</si>
  <si>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</si>
  <si>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</si>
  <si>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</si>
  <si>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</si>
  <si>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</si>
  <si>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</si>
  <si>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</si>
  <si>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</si>
  <si>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</si>
  <si>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</si>
  <si>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</si>
  <si>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</si>
  <si>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</si>
  <si>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</si>
  <si>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</si>
  <si>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</si>
  <si>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</si>
  <si>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</si>
  <si>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</si>
  <si>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</si>
  <si>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</si>
  <si>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</si>
  <si>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</si>
  <si>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</si>
  <si>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</si>
  <si>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</si>
  <si>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</si>
  <si>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</si>
  <si>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</si>
  <si>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</si>
  <si>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</si>
  <si>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</si>
  <si>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</si>
  <si>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</si>
  <si>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</si>
  <si>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</si>
  <si>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</si>
  <si>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</si>
  <si>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</si>
  <si>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</si>
  <si>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</si>
  <si>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</si>
  <si>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</si>
  <si>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</si>
  <si>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</si>
  <si>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</si>
  <si>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</si>
  <si>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</si>
  <si>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</si>
  <si>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</si>
  <si>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</si>
  <si>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</si>
  <si>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</si>
  <si>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</si>
  <si>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</si>
  <si>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</si>
  <si>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</si>
  <si>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</si>
  <si>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</si>
  <si>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</si>
  <si>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</si>
  <si>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</si>
  <si>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</si>
  <si>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</si>
  <si>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</si>
  <si>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</si>
  <si>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</si>
  <si>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</si>
  <si>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</si>
  <si>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</si>
  <si>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</si>
  <si>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</si>
  <si>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</si>
  <si>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</si>
  <si>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</si>
  <si>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</si>
  <si>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</si>
  <si>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</si>
  <si>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</si>
  <si>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</si>
  <si>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</si>
  <si>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</si>
  <si>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</si>
  <si>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</si>
  <si>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</si>
  <si>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</si>
  <si>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</si>
  <si>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</si>
  <si>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</si>
  <si>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</si>
  <si>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</si>
  <si>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</si>
  <si>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</si>
  <si>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</si>
  <si>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</si>
  <si>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</si>
  <si>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</si>
  <si>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</si>
  <si>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</si>
  <si>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</si>
  <si>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</si>
  <si>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</si>
  <si>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</si>
  <si>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</si>
  <si>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</si>
  <si>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</si>
  <si>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</si>
  <si>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</si>
  <si>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</si>
  <si>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</si>
  <si>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</si>
  <si>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</si>
  <si>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</si>
  <si>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</si>
  <si>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</si>
  <si>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</si>
  <si>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</si>
  <si>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</si>
  <si>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</si>
  <si>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</si>
  <si>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</si>
  <si>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</si>
  <si>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</si>
  <si>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</si>
  <si>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</si>
  <si>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</si>
  <si>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</si>
  <si>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</si>
  <si>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</si>
  <si>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</si>
  <si>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</si>
  <si>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</si>
  <si>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</si>
  <si>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</si>
  <si>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</si>
  <si>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</si>
  <si>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</si>
  <si>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</si>
  <si>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</si>
  <si>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</si>
  <si>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</si>
  <si>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</si>
  <si>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</si>
  <si>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</si>
  <si>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</si>
  <si>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</si>
  <si>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</si>
  <si>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</si>
  <si>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</si>
  <si>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</si>
  <si>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</si>
  <si>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</si>
  <si>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</si>
  <si>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</si>
  <si>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</si>
  <si>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</si>
  <si>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</si>
  <si>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</si>
  <si>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</si>
  <si>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</si>
  <si>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</si>
  <si>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</si>
  <si>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</si>
  <si>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</si>
  <si>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</si>
  <si>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</si>
  <si>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</si>
  <si>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</si>
  <si>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</si>
  <si>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</si>
  <si>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</si>
  <si>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</si>
  <si>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</si>
  <si>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</si>
  <si>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</si>
  <si>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</si>
  <si>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</si>
  <si>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</si>
  <si>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</si>
  <si>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</si>
  <si>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</si>
  <si>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</si>
  <si>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</si>
  <si>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</si>
  <si>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</si>
  <si>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</si>
  <si>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</si>
  <si>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</si>
  <si>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</si>
  <si>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</si>
  <si>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</si>
  <si>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</si>
  <si>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</si>
  <si>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</si>
  <si>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</si>
  <si>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</si>
  <si>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</si>
  <si>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</si>
  <si>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</si>
  <si>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</si>
  <si>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</si>
  <si>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</si>
  <si>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</si>
  <si>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</si>
  <si>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</si>
  <si>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</si>
  <si>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</si>
  <si>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</si>
  <si>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</si>
  <si>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</si>
  <si>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</si>
  <si>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</si>
  <si>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</si>
  <si>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</si>
  <si>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</si>
  <si>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</si>
  <si>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</si>
  <si>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</si>
  <si>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</si>
  <si>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</si>
  <si>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</si>
  <si>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</si>
  <si>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</si>
  <si>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</si>
  <si>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</si>
  <si>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</si>
  <si>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</si>
  <si>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</si>
  <si>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</si>
  <si>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</si>
  <si>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</si>
  <si>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</si>
  <si>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</si>
  <si>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</si>
  <si>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</si>
  <si>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</si>
  <si>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</si>
  <si>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</si>
  <si>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</si>
  <si>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</si>
  <si>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</si>
  <si>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</si>
  <si>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</si>
  <si>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</si>
  <si>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</si>
  <si>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</si>
  <si>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</si>
  <si>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</si>
  <si>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</si>
  <si>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</si>
  <si>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</si>
  <si>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</si>
  <si>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</si>
  <si>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</si>
  <si>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</si>
  <si>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</si>
  <si>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</si>
  <si>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</si>
  <si>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</si>
  <si>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</si>
  <si>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</si>
  <si>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</si>
  <si>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</si>
  <si>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</si>
  <si>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</si>
  <si>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</si>
  <si>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</si>
  <si>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</si>
  <si>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</si>
  <si>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</si>
  <si>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</si>
  <si>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</si>
  <si>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</si>
  <si>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</si>
  <si>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</si>
  <si>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</si>
  <si>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</si>
  <si>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</si>
  <si>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</si>
  <si>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</si>
  <si>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</si>
  <si>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</si>
  <si>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</si>
  <si>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</si>
  <si>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</si>
  <si>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</si>
  <si>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</si>
  <si>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</si>
  <si>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</si>
  <si>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</si>
  <si>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</si>
  <si>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</si>
  <si>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</si>
  <si>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</si>
  <si>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</si>
  <si>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</si>
  <si>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</si>
  <si>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</si>
  <si>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</si>
  <si>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</si>
  <si>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</si>
  <si>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</si>
  <si>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</si>
  <si>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</si>
  <si>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</si>
  <si>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</si>
  <si>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</si>
  <si>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</si>
  <si>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</si>
  <si>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</si>
  <si>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</si>
  <si>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</si>
  <si>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</si>
  <si>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</si>
  <si>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</si>
  <si>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</si>
  <si>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</si>
  <si>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</si>
  <si>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</si>
  <si>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</si>
  <si>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</si>
  <si>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</si>
  <si>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</si>
  <si>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</si>
  <si>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</si>
  <si>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</si>
  <si>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</si>
  <si>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</si>
  <si>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</si>
  <si>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</si>
  <si>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</si>
  <si>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</si>
  <si>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</si>
  <si>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</si>
  <si>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</si>
  <si>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</si>
  <si>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</si>
  <si>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</si>
  <si>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</si>
  <si>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</si>
  <si>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</si>
  <si>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</si>
  <si>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</si>
  <si>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</si>
  <si>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</si>
  <si>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</si>
  <si>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</si>
  <si>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</si>
  <si>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</si>
  <si>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</si>
  <si>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</si>
  <si>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</si>
  <si>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</si>
  <si>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</si>
  <si>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</si>
  <si>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</si>
  <si>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</si>
  <si>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</si>
  <si>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</si>
  <si>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</si>
  <si>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</si>
  <si>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</si>
  <si>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</si>
  <si>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</si>
  <si>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</si>
  <si>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</si>
  <si>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</si>
  <si>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</si>
  <si>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</si>
  <si>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</si>
  <si>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</si>
  <si>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</si>
  <si>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</si>
  <si>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</si>
  <si>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</si>
  <si>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</si>
  <si>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</si>
  <si>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</si>
  <si>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</si>
  <si>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</si>
  <si>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</si>
  <si>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</si>
  <si>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</si>
  <si>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</si>
  <si>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</si>
  <si>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</si>
  <si>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</si>
  <si>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</si>
  <si>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</si>
  <si>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</si>
  <si>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</si>
  <si>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</si>
  <si>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</si>
  <si>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</si>
  <si>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</si>
  <si>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</si>
  <si>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</si>
  <si>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</si>
  <si>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</si>
  <si>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</si>
  <si>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</si>
  <si>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</si>
  <si>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</si>
  <si>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</si>
  <si>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</si>
  <si>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</si>
  <si>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</si>
  <si>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</si>
  <si>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</si>
  <si>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</si>
  <si>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</si>
  <si>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</si>
  <si>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</si>
  <si>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</si>
  <si>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</si>
  <si>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</si>
  <si>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</si>
  <si>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</si>
  <si>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</si>
  <si>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</si>
  <si>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</si>
  <si>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</si>
  <si>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</si>
  <si>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</si>
  <si>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</si>
  <si>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</si>
  <si>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</si>
  <si>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</si>
  <si>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</si>
  <si>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</si>
  <si>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</si>
  <si>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</si>
  <si>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</si>
  <si>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</si>
  <si>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</si>
  <si>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</si>
  <si>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</si>
  <si>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</si>
  <si>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</si>
  <si>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</si>
  <si>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</si>
  <si>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</si>
  <si>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</si>
  <si>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</si>
  <si>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</si>
  <si>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</si>
  <si>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</si>
  <si>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</si>
  <si>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</si>
  <si>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</si>
  <si>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</si>
  <si>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</si>
  <si>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</si>
  <si>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</si>
  <si>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</si>
  <si>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</si>
  <si>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</si>
  <si>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</si>
  <si>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</si>
  <si>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</si>
  <si>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</si>
  <si>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</si>
  <si>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</si>
  <si>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</si>
  <si>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</si>
  <si>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</si>
  <si>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</si>
  <si>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</si>
  <si>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</si>
  <si>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</si>
  <si>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</si>
  <si>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</si>
  <si>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</si>
  <si>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</si>
  <si>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</si>
  <si>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</si>
  <si>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</si>
  <si>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</si>
  <si>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</si>
  <si>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</si>
  <si>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</si>
  <si>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</si>
  <si>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</si>
  <si>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</si>
  <si>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</si>
  <si>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</si>
  <si>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</si>
  <si>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</si>
  <si>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</si>
  <si>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</si>
  <si>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</si>
  <si>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</si>
  <si>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</si>
  <si>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</si>
  <si>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</si>
  <si>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</si>
  <si>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</si>
  <si>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</si>
  <si>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</si>
  <si>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</si>
  <si>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</si>
  <si>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</si>
  <si>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</si>
  <si>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</si>
  <si>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</si>
  <si>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</si>
  <si>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</si>
  <si>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</si>
  <si>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</si>
  <si>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</si>
  <si>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</si>
  <si>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</si>
  <si>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</si>
  <si>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</si>
  <si>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</si>
  <si>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</si>
  <si>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</si>
  <si>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</si>
  <si>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</si>
  <si>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</si>
  <si>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</si>
  <si>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</si>
  <si>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</si>
  <si>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</si>
  <si>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</si>
  <si>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</si>
  <si>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</si>
  <si>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</si>
  <si>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</si>
  <si>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</si>
  <si>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</si>
  <si>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</si>
  <si>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</si>
  <si>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</si>
  <si>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</si>
  <si>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</si>
  <si>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</si>
  <si>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</si>
  <si>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</si>
  <si>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</si>
  <si>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</si>
  <si>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</si>
  <si>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</si>
  <si>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</si>
  <si>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</si>
  <si>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</si>
  <si>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</si>
  <si>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</si>
  <si>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</si>
  <si>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</si>
  <si>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</si>
  <si>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</si>
  <si>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</si>
  <si>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</si>
  <si>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</si>
  <si>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</si>
  <si>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</si>
  <si>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</si>
  <si>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</si>
  <si>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</si>
  <si>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</si>
  <si>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</si>
  <si>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</si>
  <si>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</si>
  <si>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</si>
  <si>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</si>
  <si>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</si>
  <si>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</si>
  <si>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</si>
  <si>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</si>
  <si>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</si>
  <si>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</si>
  <si>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</si>
  <si>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</si>
  <si>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</si>
  <si>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</si>
  <si>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</si>
  <si>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</si>
  <si>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</si>
  <si>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</si>
  <si>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</si>
  <si>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</si>
  <si>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</si>
  <si>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</si>
  <si>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</si>
  <si>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</si>
  <si>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</si>
  <si>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</si>
  <si>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</si>
  <si>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</si>
  <si>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</si>
  <si>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</si>
  <si>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</si>
  <si>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</si>
  <si>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</si>
  <si>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</si>
  <si>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</si>
  <si>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</si>
  <si>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</si>
  <si>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</si>
  <si>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</si>
  <si>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</si>
  <si>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</si>
  <si>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</si>
  <si>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</si>
  <si>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</si>
  <si>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</si>
  <si>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</si>
  <si>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</si>
  <si>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</si>
  <si>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</si>
  <si>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</si>
  <si>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</si>
  <si>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</si>
  <si>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</si>
  <si>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</si>
  <si>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</si>
  <si>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</si>
  <si>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</si>
  <si>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</si>
  <si>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</si>
  <si>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</si>
  <si>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</si>
  <si>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</si>
  <si>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</si>
  <si>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</si>
  <si>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</si>
  <si>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</si>
  <si>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</si>
  <si>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</si>
  <si>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</si>
  <si>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</si>
  <si>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</si>
  <si>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</si>
  <si>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</si>
  <si>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</si>
  <si>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</si>
  <si>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</si>
  <si>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</si>
  <si>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</si>
  <si>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</si>
  <si>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</si>
  <si>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</si>
  <si>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</si>
  <si>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</si>
  <si>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</si>
  <si>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</si>
  <si>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</si>
  <si>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</si>
  <si>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</si>
  <si>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</si>
  <si>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</si>
  <si>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</si>
  <si>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</si>
  <si>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</si>
  <si>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</si>
  <si>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</si>
  <si>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</si>
  <si>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</si>
  <si>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</si>
  <si>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</si>
  <si>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</si>
  <si>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</si>
  <si>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</si>
  <si>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</si>
  <si>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</si>
  <si>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</si>
  <si>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</si>
  <si>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</si>
  <si>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</si>
  <si>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</si>
  <si>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</si>
  <si>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</si>
  <si>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</si>
  <si>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</si>
  <si>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</si>
  <si>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</si>
  <si>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</si>
  <si>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</si>
  <si>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</si>
  <si>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</si>
  <si>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</si>
  <si>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</si>
  <si>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</si>
  <si>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</si>
  <si>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</si>
  <si>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</si>
  <si>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</si>
  <si>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</si>
  <si>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</si>
  <si>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</si>
  <si>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</si>
  <si>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</si>
  <si>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</si>
  <si>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</si>
  <si>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</si>
  <si>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</si>
  <si>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</si>
  <si>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</si>
  <si>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</si>
  <si>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</si>
  <si>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</si>
  <si>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</si>
  <si>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</si>
  <si>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</si>
  <si>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</si>
  <si>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</si>
  <si>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</si>
  <si>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</si>
  <si>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</si>
  <si>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</si>
  <si>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</si>
  <si>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</si>
  <si>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</si>
  <si>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</si>
  <si>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</si>
  <si>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</si>
  <si>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</si>
  <si>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</si>
  <si>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</si>
  <si>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</si>
  <si>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</si>
  <si>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</si>
  <si>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</si>
  <si>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</si>
  <si>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</si>
  <si>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</si>
  <si>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</si>
  <si>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</si>
  <si>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</si>
  <si>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</si>
  <si>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</si>
  <si>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</si>
  <si>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</si>
  <si>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</si>
  <si>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</si>
  <si>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</si>
  <si>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</si>
  <si>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</si>
  <si>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</si>
  <si>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</si>
  <si>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</si>
  <si>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</si>
  <si>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</si>
  <si>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</si>
  <si>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</si>
  <si>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</si>
  <si>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</si>
  <si>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</si>
  <si>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</si>
  <si>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</si>
  <si>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</si>
  <si>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</si>
  <si>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</si>
  <si>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</si>
  <si>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</si>
  <si>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</si>
  <si>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</si>
  <si>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</si>
  <si>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</si>
  <si>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</si>
  <si>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</si>
  <si>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</si>
  <si>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</si>
  <si>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</si>
  <si>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</si>
  <si>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</si>
  <si>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</si>
  <si>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</si>
  <si>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</si>
  <si>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</si>
  <si>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</si>
  <si>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</si>
  <si>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</si>
  <si>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</si>
  <si>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</si>
  <si>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</si>
  <si>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</si>
  <si>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</si>
  <si>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</si>
  <si>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</si>
  <si>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</si>
  <si>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</si>
  <si>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</si>
  <si>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</si>
  <si>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</si>
  <si>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</si>
  <si>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</si>
  <si>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</si>
  <si>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</si>
  <si>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</si>
  <si>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</si>
  <si>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</si>
  <si>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</si>
  <si>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</si>
  <si>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</si>
  <si>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</si>
  <si>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</si>
  <si>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</si>
  <si>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</si>
  <si>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</si>
  <si>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</si>
  <si>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</si>
  <si>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</si>
  <si>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</si>
  <si>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</si>
  <si>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</si>
  <si>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</si>
  <si>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</si>
  <si>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</si>
  <si>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</si>
  <si>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</si>
  <si>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</si>
  <si>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</si>
  <si>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</si>
  <si>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</si>
  <si>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</si>
  <si>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</si>
  <si>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</si>
  <si>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</si>
  <si>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</si>
  <si>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</si>
  <si>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</si>
  <si>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</si>
  <si>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</si>
  <si>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</si>
  <si>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</si>
  <si>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</si>
  <si>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</si>
  <si>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</si>
  <si>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</si>
  <si>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</si>
  <si>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</si>
  <si>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</si>
  <si>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</si>
  <si>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</si>
  <si>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</si>
  <si>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</si>
  <si>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</si>
  <si>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</si>
  <si>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</si>
  <si>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</si>
  <si>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</si>
  <si>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</si>
  <si>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</si>
  <si>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</si>
  <si>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</si>
  <si>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</si>
  <si>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</si>
  <si>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</si>
  <si>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</si>
  <si>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</si>
  <si>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</si>
  <si>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</si>
  <si>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</si>
  <si>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</si>
  <si>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</si>
  <si>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</si>
  <si>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</si>
  <si>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</si>
  <si>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</si>
  <si>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</si>
  <si>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</si>
  <si>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</si>
  <si>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</si>
  <si>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</si>
  <si>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</si>
  <si>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</si>
  <si>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</si>
  <si>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</si>
  <si>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</si>
  <si>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</si>
  <si>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</si>
  <si>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</si>
  <si>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</si>
  <si>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</si>
  <si>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</si>
  <si>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</si>
  <si>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</si>
  <si>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</si>
  <si>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</si>
  <si>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</si>
  <si>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</si>
  <si>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</si>
  <si>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</si>
  <si>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</si>
  <si>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</si>
  <si>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</si>
  <si>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</si>
  <si>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</si>
  <si>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</si>
  <si>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</si>
  <si>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</si>
  <si>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</si>
  <si>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</si>
  <si>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</si>
  <si>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</si>
  <si>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</si>
  <si>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</si>
  <si>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</si>
  <si>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</si>
  <si>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</si>
  <si>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</si>
  <si>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</si>
  <si>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</si>
  <si>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</si>
  <si>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</si>
  <si>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</si>
  <si>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</si>
  <si>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</si>
  <si>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</si>
  <si>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</si>
  <si>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</si>
  <si>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</si>
  <si>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</si>
  <si>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</si>
  <si>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</si>
  <si>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</si>
  <si>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</si>
  <si>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</si>
  <si>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</si>
  <si>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</si>
  <si>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</si>
  <si>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</si>
  <si>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</si>
  <si>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</si>
  <si>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</si>
  <si>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</si>
  <si>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</si>
  <si>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</si>
  <si>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</si>
  <si>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</si>
  <si>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</si>
  <si>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</si>
  <si>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</si>
  <si>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</si>
  <si>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</si>
  <si>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</si>
  <si>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</si>
  <si>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</si>
  <si>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</si>
  <si>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</si>
  <si>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</si>
  <si>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</si>
  <si>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</si>
  <si>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</si>
  <si>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</si>
  <si>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</si>
  <si>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</si>
  <si>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</si>
  <si>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</si>
  <si>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</si>
  <si>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</si>
  <si>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</si>
  <si>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</si>
  <si>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</si>
  <si>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</si>
  <si>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</si>
  <si>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</si>
  <si>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</si>
  <si>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</si>
  <si>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</si>
  <si>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</si>
  <si>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</si>
  <si>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</si>
  <si>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</si>
  <si>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</si>
  <si>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</si>
  <si>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</si>
  <si>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</si>
  <si>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</si>
  <si>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</si>
  <si>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</si>
  <si>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</si>
  <si>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</si>
  <si>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</si>
  <si>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</si>
  <si>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</si>
  <si>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</si>
  <si>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</si>
  <si>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</si>
  <si>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</si>
  <si>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</si>
  <si>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</si>
  <si>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</si>
  <si>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</si>
  <si>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</si>
  <si>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</si>
  <si>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</si>
  <si>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</si>
  <si>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</si>
  <si>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</si>
  <si>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</si>
  <si>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</si>
  <si>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</si>
  <si>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</si>
  <si>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</si>
  <si>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</si>
  <si>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</si>
  <si>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</si>
  <si>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</si>
  <si>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</si>
  <si>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</si>
  <si>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</si>
  <si>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</si>
  <si>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</si>
  <si>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</si>
  <si>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</si>
  <si>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</si>
  <si>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</si>
  <si>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</si>
  <si>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</si>
  <si>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</si>
  <si>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</si>
  <si>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</si>
  <si>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</si>
  <si>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</si>
  <si>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</si>
  <si>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</si>
  <si>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</si>
  <si>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</si>
  <si>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</si>
  <si>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</si>
  <si>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</si>
  <si>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</si>
  <si>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</si>
  <si>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</si>
  <si>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</si>
  <si>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</si>
  <si>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</si>
  <si>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</si>
  <si>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</si>
  <si>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</si>
  <si>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</si>
  <si>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</si>
  <si>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</si>
  <si>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</si>
  <si>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</si>
  <si>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</si>
  <si>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</si>
  <si>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</si>
  <si>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</si>
  <si>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</si>
  <si>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</si>
  <si>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</si>
  <si>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</si>
  <si>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</si>
  <si>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</si>
  <si>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</si>
  <si>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</si>
  <si>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</si>
  <si>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</si>
  <si>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</si>
  <si>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</si>
  <si>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</si>
  <si>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</si>
  <si>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</si>
  <si>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</si>
  <si>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</si>
  <si>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</si>
  <si>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</si>
  <si>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</si>
  <si>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</si>
  <si>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</si>
  <si>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</si>
  <si>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</si>
  <si>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</si>
  <si>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</si>
  <si>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</si>
  <si>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</si>
  <si>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</si>
  <si>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</si>
  <si>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</si>
  <si>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</si>
  <si>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</si>
  <si>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</si>
  <si>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</si>
  <si>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</si>
  <si>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</si>
  <si>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</si>
  <si>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</si>
  <si>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</si>
  <si>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</si>
  <si>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</si>
  <si>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</si>
  <si>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</si>
  <si>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</si>
  <si>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</si>
  <si>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</si>
  <si>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</si>
  <si>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</si>
  <si>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</si>
  <si>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</si>
  <si>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</si>
  <si>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</si>
  <si>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</si>
  <si>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</si>
  <si>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</si>
  <si>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</si>
  <si>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</si>
  <si>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</si>
  <si>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</si>
  <si>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</si>
  <si>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</si>
  <si>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</si>
  <si>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</si>
  <si>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</si>
  <si>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</si>
  <si>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</si>
  <si>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</si>
  <si>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</si>
  <si>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</si>
  <si>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</si>
  <si>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</si>
  <si>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</si>
  <si>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</si>
  <si>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</si>
  <si>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</si>
  <si>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</si>
  <si>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</si>
  <si>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</si>
  <si>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</si>
  <si>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</si>
  <si>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</si>
  <si>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</si>
  <si>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</si>
  <si>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</si>
  <si>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</si>
  <si>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</si>
  <si>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</si>
  <si>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</si>
  <si>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</si>
  <si>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</si>
  <si>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</si>
  <si>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</si>
  <si>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</si>
  <si>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</si>
  <si>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</si>
  <si>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</si>
  <si>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</si>
  <si>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</si>
  <si>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</si>
  <si>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</si>
  <si>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</si>
  <si>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</si>
  <si>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</si>
  <si>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</si>
  <si>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</si>
  <si>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</si>
  <si>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</si>
  <si>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</si>
  <si>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</si>
  <si>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</si>
  <si>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</si>
  <si>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</si>
  <si>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</si>
  <si>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</si>
  <si>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</si>
  <si>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</si>
  <si>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</si>
  <si>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</si>
  <si>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</si>
  <si>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</si>
  <si>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</si>
  <si>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</si>
  <si>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</si>
  <si>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</si>
  <si>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</si>
  <si>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</si>
  <si>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</si>
  <si>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</si>
  <si>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</si>
  <si>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</si>
  <si>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</si>
  <si>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</si>
  <si>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</si>
  <si>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</si>
  <si>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</si>
  <si>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</si>
  <si>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</si>
  <si>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</si>
  <si>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</si>
  <si>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</si>
  <si>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</si>
  <si>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</si>
  <si>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</si>
  <si>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</si>
  <si>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</si>
  <si>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</si>
  <si>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</si>
  <si>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</si>
  <si>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</si>
  <si>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</si>
  <si>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</si>
  <si>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</si>
  <si>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</si>
  <si>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</si>
  <si>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</si>
  <si>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</si>
  <si>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</si>
  <si>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</si>
  <si>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</si>
  <si>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</si>
  <si>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</si>
  <si>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</si>
  <si>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</si>
  <si>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</si>
  <si>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</si>
  <si>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</si>
  <si>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</si>
  <si>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</si>
  <si>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</si>
  <si>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</si>
  <si>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</si>
  <si>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</si>
  <si>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</si>
  <si>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</si>
  <si>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</si>
  <si>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</si>
  <si>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</si>
  <si>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</si>
  <si>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</si>
  <si>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</si>
  <si>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</si>
  <si>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</si>
  <si>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</si>
  <si>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</si>
  <si>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</si>
  <si>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</si>
  <si>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</si>
  <si>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</si>
  <si>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</si>
  <si>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</si>
  <si>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</si>
  <si>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</si>
  <si>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</si>
  <si>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</si>
  <si>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</si>
  <si>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</si>
  <si>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</si>
  <si>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</si>
  <si>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</si>
  <si>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</si>
  <si>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</si>
  <si>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</si>
  <si>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</si>
  <si>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</si>
  <si>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</si>
  <si>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</si>
  <si>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</si>
  <si>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</si>
  <si>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</si>
  <si>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</si>
  <si>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</si>
  <si>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</si>
  <si>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</si>
  <si>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</si>
  <si>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</si>
  <si>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</si>
  <si>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</si>
  <si>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</si>
  <si>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</si>
  <si>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</si>
  <si>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</si>
  <si>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</si>
  <si>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</si>
  <si>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</si>
  <si>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</si>
  <si>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</si>
  <si>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</si>
  <si>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</si>
  <si>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</si>
  <si>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</si>
  <si>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</si>
  <si>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</si>
  <si>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</si>
  <si>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</si>
  <si>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</si>
  <si>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</si>
  <si>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</si>
  <si>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</si>
  <si>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</si>
  <si>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</si>
  <si>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</si>
  <si>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</si>
  <si>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</si>
  <si>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</si>
  <si>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</si>
  <si>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</si>
  <si>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</si>
  <si>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</si>
  <si>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</si>
  <si>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</si>
  <si>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</si>
  <si>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</si>
  <si>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</si>
  <si>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</si>
  <si>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</si>
  <si>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</si>
  <si>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</si>
  <si>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</si>
  <si>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</si>
  <si>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</si>
  <si>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</si>
  <si>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</si>
  <si>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</si>
  <si>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</si>
  <si>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</si>
  <si>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</si>
  <si>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</si>
  <si>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</si>
  <si>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</si>
  <si>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</si>
  <si>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</si>
  <si>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</si>
  <si>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</si>
  <si>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</si>
  <si>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</si>
  <si>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</si>
  <si>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</si>
  <si>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</si>
  <si>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</si>
  <si>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</si>
  <si>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</si>
  <si>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</si>
  <si>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</si>
  <si>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</si>
  <si>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</si>
  <si>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</si>
  <si>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</si>
  <si>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</si>
  <si>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</si>
  <si>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</si>
  <si>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</si>
  <si>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</si>
  <si>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</si>
  <si>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</si>
  <si>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</si>
  <si>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</si>
  <si>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</si>
  <si>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</si>
  <si>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</si>
  <si>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</si>
  <si>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</si>
  <si>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</si>
  <si>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</si>
  <si>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</si>
  <si>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</si>
  <si>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</si>
  <si>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</si>
  <si>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</si>
  <si>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</si>
  <si>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</si>
  <si>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</si>
  <si>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</si>
  <si>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</si>
  <si>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</si>
  <si>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</si>
  <si>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</si>
  <si>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</si>
  <si>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</si>
  <si>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</si>
  <si>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</si>
  <si>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</si>
  <si>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</si>
  <si>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</si>
  <si>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</si>
  <si>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</si>
  <si>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</si>
  <si>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</si>
  <si>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</si>
  <si>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</si>
  <si>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</si>
  <si>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</si>
  <si>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</si>
  <si>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</si>
  <si>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</si>
  <si>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</si>
  <si>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</si>
  <si>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</si>
  <si>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</si>
  <si>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</si>
  <si>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</si>
  <si>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</si>
  <si>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</si>
  <si>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</si>
  <si>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</si>
  <si>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</si>
  <si>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</si>
  <si>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</si>
  <si>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</si>
  <si>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</si>
  <si>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</si>
  <si>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</si>
  <si>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</si>
  <si>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</si>
  <si>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</si>
  <si>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</si>
  <si>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</si>
  <si>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</si>
  <si>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</si>
  <si>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</si>
  <si>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</si>
  <si>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</si>
  <si>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</si>
  <si>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</si>
  <si>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</si>
  <si>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</si>
  <si>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</si>
  <si>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</si>
  <si>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</si>
  <si>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</si>
  <si>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</si>
  <si>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</si>
  <si>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</si>
  <si>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</si>
  <si>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</si>
  <si>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</si>
  <si>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</si>
  <si>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</si>
  <si>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</si>
  <si>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</si>
  <si>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</si>
  <si>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</si>
  <si>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</si>
  <si>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</si>
  <si>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</si>
  <si>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</si>
  <si>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</si>
  <si>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</si>
  <si>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</si>
  <si>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</si>
  <si>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</si>
  <si>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</si>
  <si>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</si>
  <si>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</si>
  <si>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</si>
  <si>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</si>
  <si>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</si>
  <si>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</si>
  <si>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</si>
  <si>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</si>
  <si>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</si>
  <si>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</si>
  <si>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</si>
  <si>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</si>
  <si>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</si>
  <si>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</si>
  <si>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</si>
  <si>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</si>
  <si>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</si>
  <si>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</si>
  <si>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</si>
  <si>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</si>
  <si>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</si>
  <si>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</si>
  <si>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</si>
  <si>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</si>
  <si>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</si>
  <si>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</si>
  <si>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</si>
  <si>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</si>
  <si>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</si>
  <si>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</si>
  <si>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</si>
  <si>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</si>
  <si>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</si>
  <si>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</si>
  <si>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</si>
  <si>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</si>
  <si>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</si>
  <si>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</si>
  <si>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</si>
  <si>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</si>
  <si>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</si>
  <si>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</si>
  <si>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</si>
  <si>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</si>
  <si>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</si>
  <si>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</si>
  <si>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</si>
  <si>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</si>
  <si>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</si>
  <si>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</si>
  <si>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</si>
  <si>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</si>
  <si>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</si>
  <si>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</si>
  <si>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</si>
  <si>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</si>
  <si>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</si>
  <si>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</si>
  <si>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</si>
  <si>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</si>
  <si>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</si>
  <si>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</si>
  <si>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</si>
  <si>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</si>
  <si>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</si>
  <si>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</si>
  <si>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</si>
  <si>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</si>
  <si>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</si>
  <si>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</si>
  <si>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</si>
  <si>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</si>
  <si>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</si>
  <si>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</si>
  <si>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</si>
  <si>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</si>
  <si>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</si>
  <si>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</si>
  <si>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</si>
  <si>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</si>
  <si>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</si>
  <si>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</si>
  <si>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</si>
  <si>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</si>
  <si>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</si>
  <si>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</si>
  <si>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</si>
  <si>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</si>
  <si>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</si>
  <si>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</si>
  <si>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</si>
  <si>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</si>
  <si>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</si>
  <si>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</si>
  <si>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</si>
  <si>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</si>
  <si>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</si>
  <si>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</si>
  <si>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</si>
  <si>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</si>
  <si>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</si>
  <si>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</si>
  <si>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</si>
  <si>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</si>
  <si>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</si>
  <si>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</si>
  <si>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</si>
  <si>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</si>
  <si>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</si>
  <si>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</si>
  <si>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</si>
  <si>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</si>
  <si>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</si>
  <si>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</si>
  <si>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</si>
  <si>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</si>
  <si>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</si>
  <si>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</si>
  <si>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</si>
  <si>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</si>
  <si>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</si>
  <si>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</si>
  <si>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</si>
  <si>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</si>
  <si>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</si>
  <si>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</si>
  <si>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</si>
  <si>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</si>
  <si>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</si>
  <si>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</si>
  <si>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</si>
  <si>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</si>
  <si>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</si>
  <si>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</si>
  <si>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</si>
  <si>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</si>
  <si>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</si>
  <si>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</si>
  <si>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</si>
  <si>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</si>
  <si>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</si>
  <si>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</si>
  <si>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</si>
  <si>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</si>
  <si>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</si>
  <si>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</si>
  <si>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</si>
  <si>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</si>
  <si>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</si>
  <si>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</si>
  <si>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</si>
  <si>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</si>
  <si>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</si>
  <si>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</si>
  <si>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</si>
  <si>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</si>
  <si>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</si>
  <si>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</si>
  <si>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</si>
  <si>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</si>
  <si>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</si>
  <si>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</si>
  <si>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</si>
  <si>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</si>
  <si>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</si>
  <si>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</si>
  <si>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</si>
  <si>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</si>
  <si>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</si>
  <si>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</si>
  <si>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</si>
  <si>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</si>
  <si>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</si>
  <si>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</si>
  <si>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</si>
  <si>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</si>
  <si>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</si>
  <si>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</si>
  <si>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</si>
  <si>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</si>
  <si>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</si>
  <si>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</si>
  <si>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</si>
  <si>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</si>
  <si>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</si>
  <si>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</si>
  <si>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</si>
  <si>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</si>
  <si>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</si>
  <si>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</si>
  <si>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</si>
  <si>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</si>
  <si>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</si>
  <si>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</si>
  <si>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</si>
  <si>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</si>
  <si>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</si>
  <si>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</si>
  <si>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</si>
  <si>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</si>
  <si>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</si>
  <si>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</si>
  <si>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</si>
  <si>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</si>
  <si>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</si>
  <si>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</si>
  <si>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</si>
  <si>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</si>
  <si>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</si>
  <si>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</si>
  <si>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</si>
  <si>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</si>
  <si>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</si>
  <si>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</si>
  <si>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</si>
  <si>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</si>
  <si>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</si>
  <si>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</si>
  <si>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</si>
  <si>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</si>
  <si>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</si>
  <si>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</si>
  <si>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</si>
  <si>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</si>
  <si>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</si>
  <si>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</si>
  <si>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</si>
  <si>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</si>
  <si>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</si>
  <si>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</si>
  <si>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</si>
  <si>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</si>
  <si>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</si>
  <si>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</si>
  <si>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</si>
  <si>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</si>
  <si>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</si>
  <si>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</si>
  <si>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</si>
  <si>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</si>
  <si>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</si>
  <si>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</si>
  <si>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</si>
  <si>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</si>
  <si>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</si>
  <si>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</si>
  <si>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</si>
  <si>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</si>
  <si>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</si>
  <si>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</si>
  <si>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</si>
  <si>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</si>
  <si>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</si>
  <si>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</si>
  <si>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</si>
  <si>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</si>
  <si>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</si>
  <si>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</si>
  <si>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</si>
  <si>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</si>
  <si>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</si>
  <si>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</si>
  <si>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</si>
  <si>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</si>
  <si>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</si>
  <si>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</si>
  <si>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</si>
  <si>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</si>
  <si>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</si>
  <si>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</si>
  <si>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</si>
  <si>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</si>
  <si>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</si>
  <si>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</si>
  <si>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</si>
  <si>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</si>
  <si>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</si>
  <si>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</si>
  <si>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</si>
  <si>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</si>
  <si>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</si>
  <si>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</si>
  <si>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</si>
  <si>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</si>
  <si>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</si>
  <si>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</si>
  <si>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</si>
  <si>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</si>
  <si>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</si>
  <si>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</si>
  <si>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</si>
  <si>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</si>
  <si>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</si>
  <si>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</si>
  <si>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</si>
  <si>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</si>
  <si>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</si>
  <si>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</si>
  <si>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</si>
  <si>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</si>
  <si>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</si>
  <si>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</si>
  <si>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</si>
  <si>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</si>
  <si>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</si>
  <si>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</si>
  <si>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</si>
  <si>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</si>
  <si>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</si>
  <si>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</si>
  <si>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</si>
  <si>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</si>
  <si>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</si>
  <si>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</si>
  <si>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</si>
  <si>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</si>
  <si>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</si>
  <si>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</si>
  <si>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</si>
  <si>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</si>
  <si>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</si>
  <si>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</si>
  <si>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</si>
  <si>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</si>
  <si>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</si>
  <si>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</si>
  <si>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</si>
  <si>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</si>
  <si>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</si>
  <si>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</si>
  <si>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</si>
  <si>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</si>
  <si>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</si>
  <si>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</si>
  <si>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</si>
  <si>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</si>
  <si>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</si>
  <si>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</si>
  <si>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</si>
  <si>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</si>
  <si>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</si>
  <si>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</si>
  <si>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</si>
  <si>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</si>
  <si>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</si>
  <si>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</si>
  <si>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</si>
  <si>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</si>
  <si>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</si>
  <si>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</si>
  <si>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</si>
  <si>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</si>
  <si>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</si>
  <si>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</si>
  <si>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</si>
  <si>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</si>
  <si>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</si>
  <si>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</si>
  <si>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</si>
  <si>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</si>
  <si>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</si>
  <si>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</si>
  <si>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</si>
  <si>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</si>
  <si>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</si>
  <si>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</si>
  <si>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</si>
  <si>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</si>
  <si>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</si>
  <si>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</si>
  <si>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</si>
  <si>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</si>
  <si>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</si>
  <si>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</si>
  <si>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</si>
  <si>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</si>
  <si>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</si>
  <si>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</si>
  <si>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</si>
  <si>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</si>
  <si>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</si>
  <si>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</si>
  <si>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</si>
  <si>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</si>
  <si>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</si>
  <si>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</si>
  <si>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</si>
  <si>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</si>
  <si>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</si>
  <si>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</si>
  <si>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</si>
  <si>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</si>
  <si>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</si>
  <si>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</si>
  <si>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</si>
  <si>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</si>
  <si>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</si>
  <si>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</si>
  <si>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</si>
  <si>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</si>
  <si>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</si>
  <si>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</si>
  <si>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</si>
  <si>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</si>
  <si>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</si>
  <si>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</si>
  <si>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</si>
  <si>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</si>
  <si>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</si>
  <si>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</si>
  <si>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</si>
  <si>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</si>
  <si>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</si>
  <si>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</si>
  <si>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</si>
  <si>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</si>
  <si>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</si>
  <si>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</si>
  <si>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</si>
  <si>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</si>
  <si>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</si>
  <si>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</si>
  <si>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</si>
  <si>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</si>
  <si>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</si>
  <si>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</si>
  <si>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</si>
  <si>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</si>
  <si>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</si>
  <si>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</si>
  <si>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</si>
  <si>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</si>
  <si>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</si>
  <si>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</si>
  <si>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</si>
  <si>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</si>
  <si>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</si>
  <si>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</si>
  <si>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</si>
  <si>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</si>
  <si>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</si>
  <si>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</si>
  <si>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</si>
  <si>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</si>
  <si>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</si>
  <si>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</si>
  <si>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</si>
  <si>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</si>
  <si>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</si>
  <si>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</si>
  <si>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</si>
  <si>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</si>
  <si>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</si>
  <si>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</si>
  <si>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</si>
  <si>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</si>
  <si>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</si>
  <si>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</si>
  <si>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</si>
  <si>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</si>
  <si>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</si>
  <si>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</si>
  <si>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</si>
  <si>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</si>
  <si>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</si>
  <si>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</si>
  <si>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</si>
  <si>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</si>
  <si>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</si>
  <si>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</si>
  <si>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</si>
  <si>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</si>
  <si>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</si>
  <si>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</si>
  <si>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</si>
  <si>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</si>
  <si>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</si>
  <si>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</si>
  <si>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</si>
  <si>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</si>
  <si>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</si>
  <si>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</si>
  <si>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</si>
  <si>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</si>
  <si>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</si>
  <si>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</si>
  <si>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</si>
  <si>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</si>
  <si>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</si>
  <si>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</si>
  <si>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</si>
  <si>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</si>
  <si>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</si>
  <si>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</si>
  <si>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</si>
  <si>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</si>
  <si>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</si>
  <si>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</si>
  <si>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</si>
  <si>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</si>
  <si>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</si>
  <si>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</si>
  <si>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</si>
  <si>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</si>
  <si>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</si>
  <si>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</si>
  <si>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</si>
  <si>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</si>
  <si>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</si>
  <si>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</si>
  <si>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</si>
  <si>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</si>
  <si>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</si>
  <si>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</si>
  <si>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</si>
  <si>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</si>
  <si>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</si>
  <si>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</si>
  <si>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</si>
  <si>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</si>
  <si>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</si>
  <si>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</si>
  <si>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</si>
  <si>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</si>
  <si>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</si>
  <si>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</si>
  <si>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</si>
  <si>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</si>
  <si>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</si>
  <si>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</si>
  <si>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</si>
  <si>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</si>
  <si>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</si>
  <si>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</si>
  <si>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</si>
  <si>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</si>
  <si>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</si>
  <si>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</si>
  <si>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</si>
  <si>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</si>
  <si>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</si>
  <si>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</si>
  <si>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</si>
  <si>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</si>
  <si>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</si>
  <si>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</si>
  <si>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</si>
  <si>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</si>
  <si>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</si>
  <si>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</si>
  <si>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</si>
  <si>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</si>
  <si>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</si>
  <si>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</si>
  <si>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</si>
  <si>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</si>
  <si>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</si>
  <si>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</si>
  <si>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</si>
  <si>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</si>
  <si>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</si>
  <si>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</si>
  <si>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</si>
  <si>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</si>
  <si>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</si>
  <si>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</si>
  <si>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</si>
  <si>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</si>
  <si>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</si>
  <si>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</si>
  <si>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</si>
  <si>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</si>
  <si>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</si>
  <si>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</si>
  <si>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</si>
  <si>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</si>
  <si>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</si>
  <si>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</si>
  <si>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</si>
  <si>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</si>
  <si>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</si>
  <si>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</si>
  <si>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</si>
  <si>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</si>
  <si>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</si>
  <si>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</si>
  <si>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</si>
  <si>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</si>
  <si>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</si>
  <si>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</si>
  <si>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</si>
  <si>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</si>
  <si>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</si>
  <si>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</si>
  <si>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</si>
  <si>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</si>
  <si>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</si>
  <si>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</si>
  <si>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</si>
  <si>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</si>
  <si>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</si>
  <si>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</si>
  <si>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</si>
  <si>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</si>
  <si>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</si>
  <si>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</si>
  <si>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</si>
  <si>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</si>
  <si>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</si>
  <si>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</si>
  <si>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</si>
  <si>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</si>
  <si>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</si>
  <si>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</si>
  <si>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</si>
  <si>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</si>
  <si>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</si>
  <si>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</si>
  <si>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</si>
  <si>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</si>
  <si>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</si>
  <si>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</si>
  <si>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</si>
  <si>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</si>
  <si>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</si>
  <si>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</si>
  <si>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</si>
  <si>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</si>
  <si>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</si>
  <si>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</si>
  <si>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</si>
  <si>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</si>
  <si>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</si>
  <si>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</si>
  <si>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</si>
  <si>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</si>
  <si>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</si>
  <si>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</si>
  <si>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</si>
  <si>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</si>
  <si>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</si>
  <si>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</si>
  <si>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</si>
  <si>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</si>
  <si>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</si>
  <si>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</si>
  <si>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</si>
  <si>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</si>
  <si>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</si>
  <si>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</si>
  <si>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</si>
  <si>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</si>
  <si>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</si>
  <si>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</si>
  <si>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</si>
  <si>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</si>
  <si>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</si>
  <si>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</si>
  <si>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</si>
  <si>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</si>
  <si>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</si>
  <si>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</si>
  <si>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</si>
  <si>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</si>
  <si>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</si>
  <si>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</si>
  <si>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</si>
  <si>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</si>
  <si>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</si>
  <si>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</si>
  <si>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</si>
  <si>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</si>
  <si>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</si>
  <si>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</si>
  <si>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</si>
  <si>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</si>
  <si>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</si>
  <si>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</si>
  <si>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</si>
  <si>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</si>
  <si>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</si>
  <si>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</si>
  <si>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</si>
  <si>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</si>
  <si>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</si>
  <si>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</si>
  <si>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</si>
  <si>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</si>
  <si>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</si>
  <si>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</si>
  <si>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</si>
  <si>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</si>
  <si>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</si>
  <si>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</si>
  <si>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</si>
  <si>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</si>
  <si>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</si>
  <si>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</si>
  <si>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</si>
  <si>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</si>
  <si>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</si>
  <si>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</si>
  <si>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</si>
  <si>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</si>
  <si>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</si>
  <si>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</si>
  <si>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</si>
  <si>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</si>
  <si>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</si>
  <si>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</si>
  <si>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</si>
  <si>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</si>
  <si>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</si>
  <si>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</si>
  <si>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</si>
  <si>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</si>
  <si>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</si>
  <si>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</si>
  <si>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</si>
  <si>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</si>
  <si>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</si>
  <si>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</si>
  <si>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</si>
  <si>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</si>
  <si>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</si>
  <si>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</si>
  <si>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</si>
  <si>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</si>
  <si>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</si>
  <si>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</si>
  <si>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</si>
  <si>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</si>
  <si>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</si>
  <si>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</si>
  <si>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</si>
  <si>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</si>
  <si>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</si>
  <si>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</si>
  <si>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</si>
  <si>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</si>
  <si>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</si>
  <si>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</si>
  <si>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</si>
  <si>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</si>
  <si>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</si>
  <si>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</si>
  <si>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</si>
  <si>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</si>
  <si>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</si>
  <si>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</si>
  <si>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</si>
  <si>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</si>
  <si>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</si>
  <si>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</si>
  <si>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</si>
  <si>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</si>
  <si>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</si>
  <si>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</si>
  <si>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</si>
  <si>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</si>
  <si>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</si>
  <si>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</si>
  <si>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</si>
  <si>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</si>
  <si>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</si>
  <si>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</si>
  <si>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</si>
  <si>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</si>
  <si>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</si>
  <si>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</si>
  <si>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</si>
  <si>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</si>
  <si>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</si>
  <si>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</si>
  <si>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</si>
  <si>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</si>
  <si>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</si>
  <si>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</si>
  <si>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</si>
  <si>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</si>
  <si>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</si>
  <si>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</si>
  <si>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</si>
  <si>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</si>
  <si>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</si>
  <si>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</si>
  <si>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</si>
  <si>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</si>
  <si>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</si>
  <si>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</si>
  <si>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</si>
  <si>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</si>
  <si>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</si>
  <si>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</si>
  <si>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</si>
  <si>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</si>
  <si>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</si>
  <si>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</si>
  <si>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</si>
  <si>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</si>
  <si>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</si>
  <si>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</si>
  <si>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</si>
  <si>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</si>
  <si>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</si>
  <si>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</si>
  <si>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</si>
  <si>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</si>
  <si>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</si>
  <si>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</si>
  <si>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</si>
  <si>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</si>
  <si>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</si>
  <si>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</si>
  <si>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</si>
  <si>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</si>
  <si>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</si>
  <si>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</si>
  <si>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</si>
  <si>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</si>
  <si>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</si>
  <si>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</si>
  <si>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</si>
  <si>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</si>
  <si>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</si>
  <si>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</si>
  <si>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</si>
  <si>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</si>
  <si>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</si>
  <si>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</si>
  <si>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</si>
  <si>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</si>
  <si>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</si>
  <si>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</si>
  <si>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</si>
  <si>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</si>
  <si>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</si>
  <si>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</si>
  <si>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</si>
  <si>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</si>
  <si>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</si>
  <si>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</si>
  <si>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</si>
  <si>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</si>
  <si>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</si>
  <si>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</si>
  <si>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</si>
  <si>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</si>
  <si>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</si>
  <si>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</si>
  <si>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</si>
  <si>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</si>
  <si>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</si>
  <si>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</si>
  <si>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</si>
  <si>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</si>
  <si>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</si>
  <si>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</si>
  <si>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</si>
  <si>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</si>
  <si>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</si>
  <si>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</si>
  <si>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</si>
  <si>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</si>
  <si>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</si>
  <si>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</si>
  <si>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</si>
  <si>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</si>
  <si>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</si>
  <si>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</si>
  <si>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</si>
  <si>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</si>
  <si>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</si>
  <si>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</si>
  <si>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</si>
  <si>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</si>
  <si>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</si>
  <si>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</si>
  <si>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</si>
  <si>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</si>
  <si>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</si>
  <si>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</si>
  <si>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</si>
  <si>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</si>
  <si>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</si>
  <si>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</si>
  <si>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</si>
  <si>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</si>
  <si>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</si>
  <si>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</si>
  <si>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</si>
  <si>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</si>
  <si>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</si>
  <si>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</si>
  <si>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</si>
  <si>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</si>
  <si>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</si>
  <si>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</si>
  <si>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</si>
  <si>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</si>
  <si>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</si>
  <si>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</si>
  <si>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</si>
  <si>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</si>
  <si>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</si>
  <si>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</si>
  <si>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</si>
  <si>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</si>
  <si>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</si>
  <si>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</si>
  <si>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</si>
  <si>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</si>
  <si>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</si>
  <si>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</si>
  <si>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</si>
  <si>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</si>
  <si>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</si>
  <si>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</si>
  <si>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</si>
  <si>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</si>
  <si>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</si>
  <si>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</si>
  <si>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</si>
  <si>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</si>
  <si>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</si>
  <si>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</si>
  <si>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</si>
  <si>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</si>
  <si>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</si>
  <si>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</si>
  <si>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</si>
  <si>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</si>
  <si>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</si>
  <si>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</si>
  <si>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</si>
  <si>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</si>
  <si>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</si>
  <si>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</si>
  <si>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</si>
  <si>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</si>
  <si>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</si>
  <si>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</si>
  <si>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</si>
  <si>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</si>
  <si>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</si>
  <si>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</si>
  <si>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</si>
  <si>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</si>
  <si>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</si>
  <si>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</si>
  <si>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</si>
  <si>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</si>
  <si>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</si>
  <si>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</si>
  <si>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</si>
  <si>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</si>
  <si>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</si>
  <si>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</si>
  <si>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</si>
  <si>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</si>
  <si>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</si>
  <si>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</si>
  <si>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</si>
  <si>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</si>
  <si>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</si>
  <si>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</si>
  <si>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</si>
  <si>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</si>
  <si>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</si>
  <si>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</si>
  <si>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</si>
  <si>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</si>
  <si>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</si>
  <si>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</si>
  <si>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</si>
  <si>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</si>
  <si>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</si>
  <si>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</si>
  <si>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</si>
  <si>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</si>
  <si>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</si>
  <si>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</si>
  <si>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</si>
  <si>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</si>
  <si>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</si>
  <si>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</si>
  <si>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</si>
  <si>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</si>
  <si>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</si>
  <si>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</si>
  <si>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</si>
  <si>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</si>
  <si>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</si>
  <si>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</si>
  <si>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</si>
  <si>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</si>
  <si>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</si>
  <si>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</si>
  <si>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</si>
  <si>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</si>
  <si>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</si>
  <si>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</si>
  <si>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</si>
  <si>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</si>
  <si>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</si>
  <si>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</si>
  <si>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</si>
  <si>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</si>
  <si>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</si>
  <si>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</si>
  <si>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</si>
  <si>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</si>
  <si>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</si>
  <si>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</si>
  <si>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</si>
  <si>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</si>
  <si>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</si>
  <si>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</si>
  <si>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</si>
  <si>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</si>
  <si>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</si>
  <si>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</si>
  <si>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</si>
  <si>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</si>
  <si>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</si>
  <si>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</si>
  <si>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</si>
  <si>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</si>
  <si>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</si>
  <si>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</si>
  <si>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</si>
  <si>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</si>
  <si>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</si>
  <si>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</si>
  <si>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</si>
  <si>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</si>
  <si>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</si>
  <si>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</si>
  <si>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</si>
  <si>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</si>
  <si>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</si>
  <si>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</si>
  <si>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</si>
  <si>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</si>
  <si>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</si>
  <si>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</si>
  <si>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</si>
  <si>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</si>
  <si>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</si>
  <si>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</si>
  <si>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</si>
  <si>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</si>
  <si>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</si>
  <si>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</si>
  <si>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</si>
  <si>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</si>
  <si>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</si>
  <si>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</si>
  <si>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</si>
  <si>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</si>
  <si>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</si>
  <si>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</si>
  <si>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</si>
  <si>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</si>
  <si>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</si>
  <si>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</si>
  <si>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</si>
  <si>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</si>
  <si>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</si>
  <si>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</si>
  <si>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</si>
  <si>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</si>
  <si>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</si>
  <si>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</si>
  <si>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</si>
  <si>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</si>
  <si>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</si>
  <si>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</si>
  <si>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</si>
  <si>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</si>
  <si>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</si>
  <si>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</si>
  <si>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</si>
  <si>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</si>
  <si>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</si>
  <si>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</si>
  <si>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</si>
  <si>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</si>
  <si>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</si>
  <si>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</si>
  <si>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</si>
  <si>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</si>
  <si>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</si>
  <si>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</si>
  <si>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</si>
  <si>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</si>
  <si>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</si>
  <si>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</si>
  <si>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</si>
  <si>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</si>
  <si>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</si>
  <si>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</si>
  <si>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</si>
  <si>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</si>
  <si>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</si>
  <si>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</si>
  <si>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</si>
  <si>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</si>
  <si>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</si>
  <si>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</si>
  <si>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</si>
  <si>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</si>
  <si>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</si>
  <si>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</si>
  <si>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</si>
  <si>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</si>
  <si>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</si>
  <si>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</si>
  <si>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</si>
  <si>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</si>
  <si>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</si>
  <si>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</si>
  <si>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</si>
  <si>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</si>
  <si>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</si>
  <si>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</si>
  <si>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</si>
  <si>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</si>
  <si>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</si>
  <si>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</si>
  <si>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</si>
  <si>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</si>
  <si>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</si>
  <si>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</si>
  <si>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</si>
  <si>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</si>
  <si>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</si>
  <si>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</si>
  <si>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</si>
  <si>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</si>
  <si>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</si>
  <si>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</si>
  <si>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</si>
  <si>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</si>
  <si>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</si>
  <si>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</si>
  <si>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</si>
  <si>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</si>
  <si>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</si>
  <si>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</si>
  <si>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</si>
  <si>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</si>
  <si>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</si>
  <si>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</si>
  <si>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</si>
  <si>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</si>
  <si>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</si>
  <si>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</si>
  <si>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</si>
  <si>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</si>
  <si>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</si>
  <si>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</si>
  <si>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</si>
  <si>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</si>
  <si>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</si>
  <si>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</si>
  <si>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</si>
  <si>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</si>
  <si>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</si>
  <si>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</si>
  <si>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</si>
  <si>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</si>
  <si>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</si>
  <si>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</si>
  <si>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</si>
  <si>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</si>
  <si>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</si>
  <si>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</si>
  <si>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</si>
  <si>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</si>
  <si>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</si>
  <si>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</si>
  <si>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</si>
  <si>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</si>
  <si>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</si>
  <si>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</si>
  <si>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</si>
  <si>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</si>
  <si>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</si>
  <si>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</si>
  <si>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</si>
  <si>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</si>
  <si>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</si>
  <si>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</si>
  <si>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</si>
  <si>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</si>
  <si>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</si>
  <si>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</si>
  <si>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</si>
  <si>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</si>
  <si>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</si>
  <si>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</si>
  <si>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</si>
  <si>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</si>
  <si>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</si>
  <si>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</si>
  <si>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</si>
  <si>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</si>
  <si>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</si>
  <si>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</si>
  <si>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</si>
  <si>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</si>
  <si>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</si>
  <si>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</si>
  <si>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</si>
  <si>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</si>
  <si>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</si>
  <si>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</si>
  <si>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</si>
  <si>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</si>
  <si>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</si>
  <si>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</si>
  <si>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</si>
  <si>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</si>
  <si>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</si>
  <si>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</si>
  <si>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</si>
  <si>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</si>
  <si>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</si>
  <si>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</si>
  <si>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</si>
  <si>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</si>
  <si>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</si>
  <si>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</si>
  <si>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</si>
  <si>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</si>
  <si>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</si>
  <si>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</si>
  <si>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</si>
  <si>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</si>
  <si>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</si>
  <si>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</si>
  <si>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</si>
  <si>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</si>
  <si>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</si>
  <si>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</si>
  <si>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</si>
  <si>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</si>
  <si>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</si>
  <si>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</si>
  <si>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</si>
  <si>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</si>
  <si>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</si>
  <si>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</si>
  <si>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</si>
  <si>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</si>
  <si>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</si>
  <si>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</si>
  <si>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</si>
  <si>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</si>
  <si>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</si>
  <si>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</si>
  <si>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</si>
  <si>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</si>
  <si>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</si>
  <si>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</si>
  <si>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</si>
  <si>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</si>
  <si>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</si>
  <si>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</si>
  <si>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</si>
  <si>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</si>
  <si>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</si>
  <si>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</si>
  <si>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</si>
  <si>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</si>
  <si>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</si>
  <si>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</si>
  <si>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</si>
  <si>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</si>
  <si>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</si>
  <si>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</si>
  <si>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</si>
  <si>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</si>
  <si>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</si>
  <si>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</si>
  <si>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</si>
  <si>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</si>
  <si>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</si>
  <si>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</si>
  <si>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</si>
  <si>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</si>
  <si>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</si>
  <si>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</si>
  <si>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</si>
  <si>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</si>
  <si>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</si>
  <si>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</si>
  <si>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</si>
  <si>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</si>
  <si>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</si>
  <si>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</si>
  <si>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</si>
  <si>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</si>
  <si>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</si>
  <si>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</si>
  <si>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</si>
  <si>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</si>
  <si>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</si>
  <si>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</si>
  <si>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</si>
  <si>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</si>
  <si>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</si>
  <si>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</si>
  <si>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</si>
  <si>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</si>
  <si>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</si>
  <si>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</si>
  <si>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</si>
  <si>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</si>
  <si>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</si>
  <si>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</si>
  <si>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</si>
  <si>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</si>
  <si>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</si>
  <si>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</si>
  <si>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</si>
  <si>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</si>
  <si>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</si>
  <si>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</si>
  <si>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</si>
  <si>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</si>
  <si>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</si>
  <si>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</si>
  <si>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</si>
  <si>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</si>
  <si>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</si>
  <si>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</si>
  <si>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</si>
  <si>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</si>
  <si>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</si>
  <si>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</si>
  <si>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</si>
  <si>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</si>
  <si>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</si>
  <si>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</si>
  <si>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</si>
  <si>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</si>
  <si>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</si>
  <si>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</si>
  <si>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</si>
  <si>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</si>
  <si>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</si>
  <si>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</si>
  <si>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</si>
  <si>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</si>
  <si>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</si>
  <si>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</si>
  <si>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</si>
  <si>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</si>
  <si>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</si>
  <si>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</si>
  <si>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</si>
  <si>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</si>
  <si>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</si>
  <si>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</si>
  <si>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</si>
  <si>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</si>
  <si>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</si>
  <si>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</si>
  <si>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</si>
  <si>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</si>
  <si>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</si>
  <si>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</si>
  <si>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</si>
  <si>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</si>
  <si>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</si>
  <si>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</si>
  <si>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</si>
  <si>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</si>
  <si>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</si>
  <si>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</si>
  <si>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</si>
  <si>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</si>
  <si>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</si>
  <si>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</si>
  <si>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</si>
  <si>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</si>
  <si>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</si>
  <si>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</si>
  <si>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</si>
  <si>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</si>
  <si>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</si>
  <si>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</si>
  <si>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</si>
  <si>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</si>
  <si>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</si>
  <si>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</si>
  <si>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</si>
  <si>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</si>
  <si>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</si>
  <si>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</si>
  <si>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</si>
  <si>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</si>
  <si>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</si>
  <si>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</si>
  <si>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</si>
  <si>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</si>
  <si>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</si>
  <si>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</si>
  <si>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</si>
  <si>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</si>
  <si>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</si>
  <si>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</si>
  <si>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</si>
  <si>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</si>
  <si>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</si>
  <si>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</si>
  <si>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</si>
  <si>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</si>
  <si>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</si>
  <si>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</si>
  <si>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</si>
  <si>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</si>
  <si>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</si>
  <si>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</si>
  <si>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</si>
  <si>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</si>
  <si>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</si>
  <si>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</si>
  <si>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</si>
  <si>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</si>
  <si>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</si>
  <si>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</si>
  <si>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</si>
  <si>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</si>
  <si>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</si>
  <si>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</si>
  <si>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</si>
  <si>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</si>
  <si>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</si>
  <si>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</si>
  <si>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</si>
  <si>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</si>
  <si>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</si>
  <si>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</si>
  <si>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</si>
  <si>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</si>
  <si>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</si>
  <si>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</si>
  <si>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</si>
  <si>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</si>
  <si>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</si>
  <si>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</si>
  <si>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</si>
  <si>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</si>
  <si>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</si>
  <si>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</si>
  <si>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</si>
  <si>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</si>
  <si>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</si>
  <si>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</si>
  <si>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</si>
  <si>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</si>
  <si>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</si>
  <si>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</si>
  <si>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</si>
  <si>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</si>
  <si>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</si>
  <si>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</si>
  <si>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</si>
  <si>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</si>
  <si>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</si>
  <si>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</si>
  <si>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</si>
  <si>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</si>
  <si>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</si>
  <si>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</si>
  <si>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</si>
  <si>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</si>
  <si>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</si>
  <si>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</si>
  <si>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</si>
  <si>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</si>
  <si>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</si>
  <si>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</si>
  <si>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</si>
  <si>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</si>
  <si>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</si>
  <si>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</si>
  <si>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</si>
  <si>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</si>
  <si>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</si>
  <si>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</si>
  <si>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</si>
  <si>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</si>
  <si>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</si>
  <si>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</si>
  <si>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</si>
  <si>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</si>
  <si>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</si>
  <si>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</si>
  <si>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</si>
  <si>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</si>
  <si>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</si>
  <si>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</si>
  <si>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</si>
  <si>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</si>
  <si>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</si>
  <si>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</si>
  <si>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</si>
  <si>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</si>
  <si>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</si>
  <si>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</si>
  <si>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</si>
  <si>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</si>
  <si>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</si>
  <si>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</si>
  <si>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</si>
  <si>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</si>
  <si>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</si>
  <si>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</si>
  <si>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</si>
  <si>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</si>
  <si>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</si>
  <si>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</si>
  <si>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</si>
  <si>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</si>
  <si>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</si>
  <si>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</si>
  <si>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</si>
  <si>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</si>
  <si>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</si>
  <si>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</si>
  <si>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</si>
  <si>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</si>
  <si>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</si>
  <si>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</si>
  <si>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</si>
  <si>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</si>
  <si>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</si>
  <si>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</si>
  <si>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</si>
  <si>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</si>
  <si>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</si>
  <si>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</si>
  <si>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</si>
  <si>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</si>
  <si>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</si>
  <si>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</si>
  <si>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</si>
  <si>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</si>
  <si>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</si>
  <si>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</si>
  <si>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</si>
  <si>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</si>
  <si>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</si>
  <si>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</si>
  <si>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</si>
  <si>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</si>
  <si>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</si>
  <si>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</si>
  <si>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</si>
  <si>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</si>
  <si>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</si>
  <si>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</si>
  <si>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</si>
  <si>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</si>
  <si>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</si>
  <si>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</si>
  <si>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</si>
  <si>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</si>
  <si>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</si>
  <si>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</si>
  <si>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</si>
  <si>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</si>
  <si>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</si>
  <si>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</si>
  <si>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</si>
  <si>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</si>
  <si>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</si>
  <si>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</si>
  <si>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</si>
  <si>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</si>
  <si>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</si>
  <si>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</si>
  <si>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</si>
  <si>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</si>
  <si>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</si>
  <si>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</si>
  <si>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</si>
  <si>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</si>
  <si>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</si>
  <si>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</si>
  <si>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</si>
  <si>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</si>
  <si>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</si>
  <si>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</si>
  <si>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</si>
  <si>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</si>
  <si>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</si>
  <si>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</si>
  <si>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</si>
  <si>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</si>
  <si>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</si>
  <si>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</si>
  <si>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</si>
  <si>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</si>
  <si>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</si>
  <si>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</si>
  <si>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</si>
  <si>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</si>
  <si>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</si>
  <si>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</si>
  <si>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</si>
  <si>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</si>
  <si>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</si>
  <si>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</si>
  <si>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</si>
  <si>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</si>
  <si>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</si>
  <si>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</si>
  <si>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</si>
  <si>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</si>
  <si>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</si>
  <si>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</si>
  <si>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</si>
  <si>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</si>
  <si>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</si>
  <si>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</si>
  <si>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</si>
  <si>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</si>
  <si>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</si>
  <si>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</si>
  <si>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</si>
  <si>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</si>
  <si>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</si>
  <si>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</si>
  <si>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</si>
  <si>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</si>
  <si>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</si>
  <si>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</si>
  <si>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</si>
  <si>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</si>
  <si>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</si>
  <si>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</si>
  <si>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</si>
  <si>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</si>
  <si>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</si>
  <si>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</si>
  <si>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</si>
  <si>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</si>
  <si>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</si>
  <si>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</si>
  <si>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</si>
  <si>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</si>
  <si>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</si>
  <si>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</si>
  <si>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</si>
  <si>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</si>
  <si>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</si>
  <si>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</si>
  <si>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</si>
  <si>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</si>
  <si>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</si>
  <si>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</si>
  <si>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</si>
  <si>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</si>
  <si>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</si>
  <si>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</si>
  <si>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</si>
  <si>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</si>
  <si>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</si>
  <si>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</si>
  <si>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</si>
  <si>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</si>
  <si>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</si>
  <si>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</si>
  <si>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</si>
  <si>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</si>
  <si>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</si>
  <si>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</si>
  <si>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</si>
  <si>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</si>
  <si>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</si>
  <si>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</si>
  <si>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</si>
  <si>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</si>
  <si>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</si>
  <si>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</si>
  <si>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</si>
  <si>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</si>
  <si>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</si>
  <si>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</si>
  <si>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</si>
  <si>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</si>
  <si>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</si>
  <si>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</si>
  <si>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</si>
  <si>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</si>
  <si>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</si>
  <si>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</si>
  <si>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</si>
  <si>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</si>
  <si>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</si>
  <si>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</si>
  <si>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</si>
  <si>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</si>
  <si>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</si>
  <si>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</si>
  <si>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</si>
  <si>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</si>
  <si>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</si>
  <si>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</si>
  <si>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</si>
  <si>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</si>
  <si>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</si>
  <si>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</si>
  <si>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</si>
  <si>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</si>
  <si>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</si>
  <si>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</si>
  <si>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</si>
  <si>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</si>
  <si>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</si>
  <si>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</si>
  <si>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</si>
  <si>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</si>
  <si>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</si>
  <si>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</si>
  <si>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</si>
  <si>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</si>
  <si>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</si>
  <si>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</si>
  <si>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</si>
  <si>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</si>
  <si>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</si>
  <si>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</si>
  <si>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</si>
  <si>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</si>
  <si>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</si>
  <si>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</si>
  <si>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</si>
  <si>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</si>
  <si>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</si>
  <si>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</si>
  <si>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</si>
  <si>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</si>
  <si>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</si>
  <si>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</si>
  <si>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</si>
  <si>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</si>
  <si>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</si>
  <si>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</si>
  <si>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</si>
  <si>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</si>
  <si>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</si>
  <si>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</si>
  <si>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</si>
  <si>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</si>
  <si>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</si>
  <si>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</si>
  <si>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</si>
  <si>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</si>
  <si>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</si>
  <si>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</si>
  <si>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</si>
  <si>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</si>
  <si>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</si>
  <si>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</si>
  <si>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</si>
  <si>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</si>
  <si>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</si>
  <si>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</si>
  <si>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</si>
  <si>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</si>
  <si>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</si>
  <si>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</si>
  <si>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</si>
  <si>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</si>
  <si>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</si>
  <si>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</si>
  <si>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</si>
  <si>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</si>
  <si>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</si>
  <si>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</si>
  <si>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</si>
  <si>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</si>
  <si>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</si>
  <si>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</si>
  <si>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</si>
  <si>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</si>
  <si>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</si>
  <si>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</si>
  <si>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</si>
  <si>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</si>
  <si>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</si>
  <si>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</si>
  <si>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</si>
  <si>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</si>
  <si>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</si>
  <si>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</si>
  <si>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</si>
  <si>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</si>
  <si>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</si>
  <si>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</si>
  <si>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</si>
  <si>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</si>
  <si>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</si>
  <si>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</si>
  <si>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</si>
  <si>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</si>
  <si>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</si>
  <si>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</si>
  <si>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</si>
  <si>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</si>
  <si>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</si>
  <si>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</si>
  <si>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</si>
  <si>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</si>
  <si>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</si>
  <si>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</si>
  <si>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</si>
  <si>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</si>
  <si>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</si>
  <si>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</si>
  <si>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</si>
  <si>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</si>
  <si>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</si>
  <si>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</si>
  <si>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</si>
  <si>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</si>
  <si>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</si>
  <si>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</si>
  <si>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</si>
  <si>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</si>
  <si>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</si>
  <si>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</si>
  <si>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</si>
  <si>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</si>
  <si>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</si>
  <si>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</si>
  <si>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</si>
  <si>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</si>
  <si>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</si>
  <si>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</si>
  <si>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</si>
  <si>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</si>
  <si>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</si>
  <si>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</si>
  <si>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</si>
  <si>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</si>
  <si>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</si>
  <si>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</si>
  <si>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</si>
  <si>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</si>
  <si>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</si>
  <si>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</si>
  <si>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</si>
  <si>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</si>
  <si>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</si>
  <si>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</si>
  <si>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</si>
  <si>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</si>
  <si>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</si>
  <si>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</si>
  <si>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</si>
  <si>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</si>
  <si>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</si>
  <si>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</si>
  <si>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</si>
  <si>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</si>
  <si>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</si>
  <si>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</si>
  <si>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</si>
  <si>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</si>
  <si>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</si>
  <si>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</si>
  <si>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</si>
  <si>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</si>
  <si>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</si>
  <si>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</si>
  <si>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</si>
  <si>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</si>
  <si>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</si>
  <si>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</si>
  <si>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</si>
  <si>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</si>
  <si>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</si>
  <si>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</si>
  <si>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</si>
  <si>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</si>
  <si>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</si>
  <si>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</si>
  <si>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</si>
  <si>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</si>
  <si>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</si>
  <si>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</si>
  <si>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</si>
  <si>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</si>
  <si>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</si>
  <si>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</si>
  <si>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</si>
  <si>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</si>
  <si>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</si>
  <si>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</si>
  <si>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</si>
  <si>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</si>
  <si>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</si>
  <si>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</si>
  <si>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</si>
  <si>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</si>
  <si>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</si>
  <si>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</si>
  <si>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</si>
  <si>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</si>
  <si>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</si>
  <si>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</si>
  <si>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</si>
  <si>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</si>
  <si>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</si>
  <si>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</si>
  <si>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</si>
  <si>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</si>
  <si>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</si>
  <si>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</si>
  <si>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</si>
  <si>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</si>
  <si>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</si>
  <si>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</si>
  <si>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</si>
  <si>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</si>
  <si>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</si>
  <si>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</si>
  <si>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</si>
  <si>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</si>
  <si>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</si>
  <si>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</si>
  <si>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</si>
  <si>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</si>
  <si>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</si>
  <si>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</si>
  <si>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</si>
  <si>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</si>
  <si>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</si>
  <si>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</si>
  <si>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</si>
  <si>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</si>
  <si>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</si>
  <si>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</si>
  <si>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</si>
  <si>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</si>
  <si>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</si>
  <si>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</si>
  <si>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</si>
  <si>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</si>
  <si>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</si>
  <si>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</si>
  <si>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</si>
  <si>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</si>
  <si>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</si>
  <si>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82 km</t>
  </si>
  <si>
    <t>PCM-20251201-00000366</t>
  </si>
  <si>
    <t xml:space="preserve">SCECO Blackout in whole Area, Teams securing Hub Sites , anther team moved from buridah
15 min </t>
  </si>
  <si>
    <t xml:space="preserve"> PCM-20250215-00000830 </t>
  </si>
  <si>
    <t>LTE site still down and  site located in aramco area access issue need special permission</t>
  </si>
  <si>
    <t>no pcm</t>
  </si>
  <si>
    <t>Another team on the way need 15 Min</t>
  </si>
  <si>
    <t>No pcm</t>
  </si>
  <si>
    <t>sceco power cut , site located in AlBalad parking not available and neighbours refused turn on pg</t>
  </si>
  <si>
    <t>PCM-20251201-00000738</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</si>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</sst>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5" totalsRowShown="0" headerRowDxfId="46" dataDxfId="45" headerRowBorderDxfId="43" tableBorderDxfId="44" totalsRowBorderDxfId="42">
  <autoFilter ref="A1:L2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329.53569930555386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3.0490972218103707E-2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45992.48412523148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45992.48412523148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45992.48412523148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45992.48412523148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45992.48412523148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45992.48412523148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45992.48412523148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45992.48412523148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45992.48412523148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45992.48412523148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45992.48412523148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45992.48412523148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45992.48412523148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45992.48412523148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45992.48412523148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45992.48412523148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45992.48412523148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45992.48412523148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45992.48412523148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45992.48412523148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45992.48412523148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45992.48412523148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45992.48412523148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45992.48412523148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45992.48412523148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45992.48412523148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45992.48412523148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45992.48412523148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45992.48412523148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45992.48412523148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45992.48412523148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45992.48412523148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45992.48412523148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45992.48412523148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45992.48412523148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45992.48412523148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45992.48412523148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45992.48412523148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45992.48412523148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45992.48412523148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45992.48412523148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45992.48412523148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45992.48412523148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45992.48412523148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45992.48412523148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45992.48412523148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45992.48412523148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45992.48412523148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45992.48412523148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45992.48412523148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45992.48412523148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45992.48412523148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45992.48412523148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45992.48412523148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45992.48412523148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45992.48412523148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45992.48412523148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45992.48412523148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45992.48412523148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45992.48412523148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45992.48412523148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45992.48412523148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45992.48412523148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45992.48412523148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45992.48412523148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45992.48412523148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45992.48412523148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45992.48412523148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45992.48412523148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45992.48412523148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45992.48412523148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45992.48412523148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45992.48412523148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45992.48412523148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45992.48412523148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45992.48412523148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45992.48412523148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45992.48412523148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45992.48412523148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45992.48412523148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45992.48412523148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45992.48412523148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45992.48412523148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45992.48412523148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45992.48412523148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45992.48412523148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45992.48412523148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45992.48412523148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45992.48412523148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45992.48412523148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45992.48412523148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45992.48412523148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45992.48412523148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45992.48412523148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45992.48412523148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45992.48412523148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45992.48412523148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45992.48412523148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45992.48412523148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45992.48412523148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45992.48412523148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45992.48412523148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45992.48412523148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45992.48412523148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45992.48412523148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45992.48412523148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45992.48412523148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45992.48412523148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45992.48412523148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45992.48412523148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45992.48412523148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45992.48412523148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45992.48412523148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45992.48412523148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45992.48412523148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45992.48412523148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45992.48412523148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45992.48412523148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45992.48412523148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45992.48412523148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45992.48412523148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45992.48412523148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45992.48412523148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45992.48412523148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45992.48412523148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45992.48412523148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45992.48412523148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45992.48412523148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45992.48412523148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45992.48412523148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45992.48412523148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45992.48412523148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45992.48412523148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45992.48412523148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45992.48412523148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45992.48412523148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45992.48412523148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45992.48412523148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45992.48412523148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45992.48412523148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45992.48412523148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45992.48412523148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45992.48412523148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45992.48412523148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45992.48412523148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45992.48412523148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45992.48412523148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45992.48412523148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45992.48412523148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45992.48412523148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45992.48412523148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45992.48412523148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45992.48412523148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45992.48412523148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45992.48412523148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45992.48412523148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45992.48412523148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45992.48412523148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45992.48412523148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45992.48412523148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45992.48412523148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45992.48412523148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45992.48412523148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45992.48412523148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45992.48412523148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45992.48412523148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45992.48412523148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45992.48412523148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45992.48412523148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45992.48412523148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45992.48412523148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45992.48412523148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45992.48412523148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45992.48412523148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45992.48412523148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45992.48412523148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45992.48412523148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45992.48412523148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45992.48412523148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45992.48412523148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45992.48412523148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45992.48412523148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45992.48412523148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45992.48412523148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45992.48412523148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45992.48412523148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45992.48412523148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45992.48412523148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45992.48412523148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45992.48412523148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45992.48412523148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45992.48412523148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45992.48412523148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45992.48412523148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45992.48412523148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45992.48412523148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45992.48412523148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45992.48412523148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45992.48412523148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45992.48412523148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45992.48412523148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45992.48412523148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45992.48412523148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45992.48412523148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45992.48412523148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45992.48412523148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45992.48412523148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45992.48412523148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45992.48412523148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45992.48412523148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45992.48412523148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45992.48412523148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45992.48412523148</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BBDE3440-5151-4584-AFC8-11FF1D43D31A}"/>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tabSelected="1" workbookViewId="0">
      <pane ySplit="1" topLeftCell="B2" activePane="bottomLeft" state="frozen"/>
      <selection pane="bottomLeft" activeCell="I8" sqref="I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167.48428726851853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8.0967062499985332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0.21198402777372394</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0.14823402777983574</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45992.48412523148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45992.48412523148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45992.48412523148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45992.48412523148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45992.48412523148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45992.48412523148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45992.48412523148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45992.48412523148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45992.48412523148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45992.48412523148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45992.48412523148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45992.48412523148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45992.48412523148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45992.48412523148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45992.48412523148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45992.48412523148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45992.48412523148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45992.48412523148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45992.48412523148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45992.48412523148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45992.48412523148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45992.48412523148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45992.48412523148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45992.48412523148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45992.48412523148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45992.48412523148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45992.48412523148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45992.48412523148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45992.48412523148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45992.48412523148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45992.48412523148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45992.48412523148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45992.48412523148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45992.48412523148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45992.48412523148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45992.48412523148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45992.48412523148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45992.48412523148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45992.48412523148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45992.48412523148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45992.48412523148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45992.48412523148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45992.48412523148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45992.48412523148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45992.48412523148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45992.48412523148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45992.48412523148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45992.48412523148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45992.48412523148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45992.48412523148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45992.48412523148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45992.48412523148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45992.48412523148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45992.48412523148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45992.48412523148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45992.48412523148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45992.48412523148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45992.48412523148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45992.48412523148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45992.48412523148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45992.48412523148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45992.48412523148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45992.48412523148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45992.48412523148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45992.48412523148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45992.48412523148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45992.48412523148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45992.48412523148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45992.48412523148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45992.48412523148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45992.48412523148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45992.48412523148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45992.48412523148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45992.48412523148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45992.48412523148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45992.48412523148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45992.48412523148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45992.48412523148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45992.48412523148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45992.48412523148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45992.48412523148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45992.48412523148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45992.48412523148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45992.48412523148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45992.48412523148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45992.48412523148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45992.48412523148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45992.48412523148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45992.48412523148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45992.48412523148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45992.48412523148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45992.48412523148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45992.48412523148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45992.48412523148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45992.48412523148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45992.48412523148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45992.48412523148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45992.48412523148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45992.48412523148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45992.48412523148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45992.48412523148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45992.48412523148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45992.48412523148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45992.48412523148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45992.48412523148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45992.48412523148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45992.48412523148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45992.48412523148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45992.48412523148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45992.48412523148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45992.48412523148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45992.48412523148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45992.48412523148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45992.48412523148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45992.48412523148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45992.48412523148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45992.48412523148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45992.48412523148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45992.48412523148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45992.48412523148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45992.48412523148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45992.48412523148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45992.48412523148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45992.48412523148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45992.48412523148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45992.48412523148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45992.48412523148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45992.48412523148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45992.48412523148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45992.48412523148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45992.48412523148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45992.48412523148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45992.48412523148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45992.48412523148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45992.48412523148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45992.48412523148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45992.48412523148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45992.48412523148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45992.48412523148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45992.48412523148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45992.48412523148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45992.48412523148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45992.48412523148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45992.48412523148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45992.48412523148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45992.48412523148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45992.48412523148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45992.48412523148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45992.48412523148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45992.48412523148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45992.48412523148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45992.48412523148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45992.48412523148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45992.48412523148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45992.48412523148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45992.48412523148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45992.48412523148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45992.48412523148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45992.48412523148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45992.48412523148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45992.48412523148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45992.48412523148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45992.48412523148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45992.48412523148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45992.48412523148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45992.48412523148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45992.48412523148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45992.48412523148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45992.48412523148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45992.48412523148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45992.48412523148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45992.48412523148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45992.48412523148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45992.48412523148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45992.48412523148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45992.48412523148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45992.48412523148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45992.48412523148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45992.48412523148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45992.48412523148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45992.48412523148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45992.48412523148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45992.48412523148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45992.48412523148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45992.48412523148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45992.48412523148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45992.48412523148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45992.48412523148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45992.48412523148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45992.48412523148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45992.48412523148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45992.48412523148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45992.48412523148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45992.48412523148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45992.48412523148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45992.48412523148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45992.48412523148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45992.48412523148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45992.48412523148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45992.48412523148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45992.48412523148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45992.48412523148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45992.48412523148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45992.48412523148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45992.48412523148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45992.48412523148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45992.48412523148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45992.48412523148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45992.48412523148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45992.48412523148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45992.48412523148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45992.48412523148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45992.48412523148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45992.48412523148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45992.48412523148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45992.48412523148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45992.48412523148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45992.48412523148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45992.48412523148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45992.48412523148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45992.48412523148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45992.48412523148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45992.48412523148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45992.48412523148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45992.48412523148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45992.48412523148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45992.48412523148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45992.48412523148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45992.48412523148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45992.48412523148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45992.48412523148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45992.48412523148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45992.48412523148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45992.48412523148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45992.48412523148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45992.48412523148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45992.48412523148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45992.48412523148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45992.48412523148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45992.48412523148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45992.48412523148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45992.48412523148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45992.48412523148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45992.48412523148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45992.48412523148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45992.48412523148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45992.48412523148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45992.48412523148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45992.48412523148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45992.48412523148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45992.48412523148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45992.48412523148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45992.48412523148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45992.48412523148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45992.48412523148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45992.48412523148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45992.48412523148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45992.48412523148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45992.48412523148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45992.48412523148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45992.48412523148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45992.48412523148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45992.48412523148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45992.48412523148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45992.48412523148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45992.48412523148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45992.48412523148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45992.48412523148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45992.48412523148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45992.48412523148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45992.48412523148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45992.48412523148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45992.48412523148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45992.48412523148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45992.48412523148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45992.48412523148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45992.48412523148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45992.48412523148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45992.48412523148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45992.48412523148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45992.48412523148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45992.48412523148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45992.48412523148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45992.48412523148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45992.48412523148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45992.48412523148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45992.48412523148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45992.48412523148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45992.48412523148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45992.48412523148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45992.48412523148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45992.48412523148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45992.48412523148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45992.48412523148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45992.48412523148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45992.48412523148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45992.48412523148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45992.48412523148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45992.48412523148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45992.48412523148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45992.48412523148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45992.48412523148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45992.48412523148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45992.48412523148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45992.48412523148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45992.48412523148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45992.48412523148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45992.48412523148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45992.48412523148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45992.48412523148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45992.48412523148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45992.48412523148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45992.48412523148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45992.48412523148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45992.48412523148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45992.48412523148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45992.48412523148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45992.48412523148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45992.48412523148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45992.48412523148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45992.48412523148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45992.48412523148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45992.48412523148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45992.48412523148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45992.48412523148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45992.48412523148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45992.48412523148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45992.48412523148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45992.48412523148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45992.48412523148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45992.48412523148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45992.48412523148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45992.48412523148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45992.48412523148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45992.48412523148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45992.48412523148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45992.48412523148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45992.48412523148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45992.48412523148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45992.48412523148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45992.48412523148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45992.48412523148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45992.48412523148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45992.48412523148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45992.48412523148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45992.48412523148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45992.48412523148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45992.48412523148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45992.48412523148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45992.48412523148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45992.48412523148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45992.48412523148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45992.48412523148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45992.48412523148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45992.48412523148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45992.48412523148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45992.48412523148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45992.48412523148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45992.48412523148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45992.48412523148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45992.48412523148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45992.48412523148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45992.48412523148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45992.48412523148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45992.48412523148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45992.48412523148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45992.48412523148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45992.48412523148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45992.48412523148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45992.48412523148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45992.48412523148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45992.48412523148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45992.48412523148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45992.48412523148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45992.48412523148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45992.48412523148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45992.48412523148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45992.48412523148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45992.48412523148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45992.48412523148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45992.48412523148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45992.48412523148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45992.48412523148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45992.48412523148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45992.48412523148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45992.48412523148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45992.48412523148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45992.48412523148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45992.48412523148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45992.48412523148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45992.48412523148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45992.48412523148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45992.48412523148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45992.48412523148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45992.48412523148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45992.48412523148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45992.48412523148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45992.48412523148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45992.48412523148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45992.48412523148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45992.48412523148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45992.48412523148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45992.48412523148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45992.48412523148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45992.48412523148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45992.48412523148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45992.48412523148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45992.48412523148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45992.48412523148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45992.48412523148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45992.48412523148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45992.48412523148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45992.48412523148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45992.48412523148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45992.48412523148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45992.48412523148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45992.48412523148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45992.48412523148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45992.48412523148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45992.48412523148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45992.48412523148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45992.48412523148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45992.48412523148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45992.48412523148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45992.48412523148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45992.48412523148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45992.48412523148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45992.48412523148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45992.48412523148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45992.48412523148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45992.48412523148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45992.48412523148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45992.48412523148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45992.48412523148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45992.48412523148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45992.48412523148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45992.48412523148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45992.48412523148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45992.48412523148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45992.48412523148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45992.48412523148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45992.48412523148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45992.48412523148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45992.48412523148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45992.48412523148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45992.48412523148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45992.48412523148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45992.48412523148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45992.48412523148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45992.48412523148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45992.48412523148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45992.48412523148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45992.48412523148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45992.48412523148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45992.48412523148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45992.48412523148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45992.48412523148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45992.48412523148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45992.48412523148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45992.48412523148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45992.48412523148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45992.48412523148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45992.48412523148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45992.48412523148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45992.48412523148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45992.48412523148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45992.48412523148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45992.48412523148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45992.48412523148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45992.48412523148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45992.48412523148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45992.48412523148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45992.48412523148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45992.48412523148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45992.48412523148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45992.48412523148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45992.48412523148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45992.48412523148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45992.48412523148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45992.48412523148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45992.48412523148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45992.48412523148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45992.48412523148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45992.48412523148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45992.48412523148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45992.48412523148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45992.48412523148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45992.48412523148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45992.48412523148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45992.48412523148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45992.48412523148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45992.48412523148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45992.48412523148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45992.48412523148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45992.48412523148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45992.48412523148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45992.48412523148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45992.48412523148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45992.48412523148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45992.48412523148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45992.48412523148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45992.48412523148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45992.48412523148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45992.48412523148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45992.48412523148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45992.48412523148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45992.48412523148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45992.48412523148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45992.48412523148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45992.48412523148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45992.48412523148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45992.48412523148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45992.48412523148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45992.48412523148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45992.48412523148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45992.48412523148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45992.48412523148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45992.48412523148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45992.48412523148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45992.48412523148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45992.48412523148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45992.48412523148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45992.48412523148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45992.48412523148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45992.48412523148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45992.48412523148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45992.48412523148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45992.48412523148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45992.48412523148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45992.48412523148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45992.48412523148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45992.48412523148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45992.48412523148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45992.48412523148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45992.48412523148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45992.48412523148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45992.48412523148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45992.48412523148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45992.48412523148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45992.48412523148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45992.48412523148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45992.48412523148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45992.48412523148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45992.48412523148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45992.48412523148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45992.48412523148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45992.48412523148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45992.48412523148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45992.48412523148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45992.48412523148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45992.48412523148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45992.48412523148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45992.48412523148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45992.48412523148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45992.48412523148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45992.48412523148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45992.48412523148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45992.48412523148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45992.48412523148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45992.48412523148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45992.48412523148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45992.48412523148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45992.48412523148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45992.48412523148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45992.48412523148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45992.48412523148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45992.48412523148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45992.48412523148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45992.48412523148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45992.48412523148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45992.48412523148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45992.48412523148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45992.48412523148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45992.48412523148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45992.48412523148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45992.48412523148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45992.48412523148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45992.48412523148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45992.48412523148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45992.48412523148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45992.48412523148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45992.48412523148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45992.48412523148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45992.48412523148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45992.48412523148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45992.48412523148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45992.48412523148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45992.48412523148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45992.48412523148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45992.48412523148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45992.48412523148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45992.48412523148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45992.48412523148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45992.48412523148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45992.48412523148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45992.48412523148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45992.48412523148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45992.48412523148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45992.48412523148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45992.48412523148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45992.48412523148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45992.48412523148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45992.48412523148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45992.48412523148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45992.48412523148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45992.48412523148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45992.48412523148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45992.48412523148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45992.48412523148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45992.48412523148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45992.48412523148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45992.48412523148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45992.48412523148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45992.48412523148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45992.48412523148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45992.48412523148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45992.48412523148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45992.48412523148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45992.48412523148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45992.48412523148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45992.48412523148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45992.48412523148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45992.48412523148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45992.48412523148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45992.48412523148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45992.48412523148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45992.48412523148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45992.48412523148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45992.48412523148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45992.48412523148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45992.48412523148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45992.48412523148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45992.48412523148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45992.48412523148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45992.48412523148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45992.48412523148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45992.48412523148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45992.48412523148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45992.48412523148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45992.48412523148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45992.48412523148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45992.48412523148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45992.48412523148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45992.48412523148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45992.48412523148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45992.48412523148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45992.48412523148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45992.48412523148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45992.48412523148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45992.48412523148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45992.48412523148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45992.48412523148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45992.48412523148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45992.48412523148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45992.48412523148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45992.48412523148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45992.48412523148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45992.48412523148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45992.48412523148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45992.48412523148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45992.48412523148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45992.48412523148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45992.48412523148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45992.48412523148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45992.48412523148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45992.48412523148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45992.48412523148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45992.48412523148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45992.48412523148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45992.48412523148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45992.48412523148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45992.48412523148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45992.48412523148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45992.48412523148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45992.48412523148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45992.48412523148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45992.48412523148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45992.48412523148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45992.48412523148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45992.48412523148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45992.48412523148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45992.48412523148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45992.48412523148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45992.48412523148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45992.48412523148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45992.48412523148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45992.48412523148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45992.48412523148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45992.48412523148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45992.48412523148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45992.48412523148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45992.48412523148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45992.48412523148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45992.48412523148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45992.48412523148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45992.48412523148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45992.48412523148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45992.48412523148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45992.48412523148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45992.48412523148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45992.48412523148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45992.48412523148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45992.48412523148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45992.48412523148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45992.48412523148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45992.48412523148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45992.48412523148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45992.48412523148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45992.48412523148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45992.48412523148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45992.48412523148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45992.48412523148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45992.48412523148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45992.48412523148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45992.48412523148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45992.48412523148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45992.48412523148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45992.48412523148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45992.48412523148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45992.48412523148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45992.48412523148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45992.48412523148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45992.48412523148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45992.48412523148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45992.48412523148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45992.48412523148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45992.48412523148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45992.48412523148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45992.48412523148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45992.48412523148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45992.48412523148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45992.48412523148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45992.48412523148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45992.48412523148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45992.48412523148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45992.48412523148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45992.48412523148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45992.48412523148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45992.48412523148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45992.48412523148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45992.48412523148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45992.48412523148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45992.48412523148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45992.48412523148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45992.48412523148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45992.48412523148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45992.48412523148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45992.48412523148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45992.48412523148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45992.48412523148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45992.48412523148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45992.48412523148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45992.48412523148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45992.48412523148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45992.48412523148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45992.48412523148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45992.48412523148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45992.48412523148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45992.48412523148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45992.48412523148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45992.48412523148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45992.48412523148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45992.48412523148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45992.48412523148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45992.48412523148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45992.48412523148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45992.48412523148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45992.48412523148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45992.48412523148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45992.48412523148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45992.48412523148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45992.48412523148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45992.48412523148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45992.48412523148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45992.48412523148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45992.48412523148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45992.48412523148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45992.48412523148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45992.48412523148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45992.48412523148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45992.48412523148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45992.48412523148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45992.48412523148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45992.48412523148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45992.48412523148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45992.48412523148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45992.48412523148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45992.48412523148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45992.48412523148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45992.48412523148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45992.48412523148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45992.48412523148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45992.48412523148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45992.48412523148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45992.48412523148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45992.48412523148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45992.48412523148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45992.48412523148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45992.48412523148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45992.48412523148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45992.48412523148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45992.48412523148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45992.48412523148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45992.48412523148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45992.48412523148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45992.48412523148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45992.48412523148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45992.48412523148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45992.48412523148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45992.48412523148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45992.48412523148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45992.48412523148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45992.48412523148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45992.48412523148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45992.48412523148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45992.48412523148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45992.48412523148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45992.48412523148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45992.48412523148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45992.48412523148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45992.48412523148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45992.48412523148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45992.48412523148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45992.48412523148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45992.48412523148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45992.48412523148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45992.48412523148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45992.48412523148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45992.48412523148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45992.48412523148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45992.48412523148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45992.48412523148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45992.48412523148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45992.48412523148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45992.48412523148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45992.48412523148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45992.48412523148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45992.48412523148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45992.48412523148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45992.48412523148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45992.48412523148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45992.48412523148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45992.48412523148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45992.48412523148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45992.48412523148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45992.48412523148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45992.48412523148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45992.48412523148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45992.48412523148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45992.48412523148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45992.48412523148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45992.48412523148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45992.48412523148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45992.48412523148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45992.48412523148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45992.48412523148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45992.48412523148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45992.48412523148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45992.48412523148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45992.48412523148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45992.48412523148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45992.48412523148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45992.48412523148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45992.48412523148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45992.48412523148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45992.48412523148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45992.48412523148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45992.48412523148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45992.48412523148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45992.48412523148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45992.48412523148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45992.48412523148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45992.48412523148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45992.48412523148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45992.48412523148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45992.48412523148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45992.48412523148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45992.48412523148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45992.48412523148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45992.48412523148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45992.48412523148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45992.48412523148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45992.48412523148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45992.48412523148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45992.48412523148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45992.48412523148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45992.48412523148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45992.48412523148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45992.48412523148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45992.48412523148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45992.48412523148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45992.48412523148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45992.48412523148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45992.48412523148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45992.48412523148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45992.48412523148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45992.48412523148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45992.48412523148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45992.48412523148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45992.48412523148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45992.48412523148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45992.48412523148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45992.48412523148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45992.48412523148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45992.48412523148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45992.48412523148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45992.48412523148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45992.48412523148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45992.48412523148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45992.48412523148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45992.48412523148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45992.48412523148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45992.48412523148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45992.48412523148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45992.48412523148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45992.48412523148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45992.48412523148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45992.48412523148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45992.48412523148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45992.48412523148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45992.48412523148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45992.48412523148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45992.48412523148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45992.48412523148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45992.48412523148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45992.48412523148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45992.48412523148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45992.48412523148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45992.48412523148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45992.48412523148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45992.48412523148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45992.48412523148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45992.48412523148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45992.48412523148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45992.48412523148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45992.48412523148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45992.48412523148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45992.48412523148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45992.48412523148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45992.48412523148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45992.48412523148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45992.48412523148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45992.48412523148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45992.48412523148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45992.48412523148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45992.48412523148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45992.48412523148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45992.48412523148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45992.48412523148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45992.48412523148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45992.48412523148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45992.48412523148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45992.48412523148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45992.48412523148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45992.48412523148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45992.48412523148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45992.48412523148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45992.48412523148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45992.48412523148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45992.48412523148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45992.48412523148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45992.48412523148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45992.48412523148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45992.48412523148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45992.48412523148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45992.48412523148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45992.48412523148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45992.48412523148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45992.48412523148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45992.48412523148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45992.48412523148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45992.48412523148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45992.48412523148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45992.48412523148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45992.48412523148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45992.48412523148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45992.48412523148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45992.48412523148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45992.48412523148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45992.48412523148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45992.48412523148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45992.48412523148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45992.48412523148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45992.48412523148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45992.48412523148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45992.48412523148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45992.48412523148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45992.48412523148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45992.48412523148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45992.48412523148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45992.48412523148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45992.48412523148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45992.48412523148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45992.48412523148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45992.48412523148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289.0034076388838</v>
      </c>
      <c r="H2" s="92">
        <v>45703.474768518521</v>
      </c>
      <c r="I2" s="92" t="str">
        <f>IFERROR(VLOOKUP(D2,DB!A:F,6,0),"")</f>
        <v>SCECO</v>
      </c>
      <c r="J2" s="92" t="str">
        <f>IFERROR(VLOOKUP(D2,DB!A:G,7,0),"")</f>
        <v>Dead</v>
      </c>
      <c r="K2" s="94" t="s">
        <v>39199</v>
      </c>
      <c r="L2" s="88" t="str">
        <f>IFERROR(VLOOKUP(D2,DB!A:I,9,0),"")</f>
        <v>Latis</v>
      </c>
    </row>
    <row r="3" spans="1:16" s="95" customFormat="1" ht="15" customHeight="1">
      <c r="A3" s="110" t="s">
        <v>39200</v>
      </c>
      <c r="B3" s="110" t="str">
        <f>IFERROR(VLOOKUP(D3,DB!A:K,11,0),"")</f>
        <v>R4</v>
      </c>
      <c r="C3" s="90">
        <v>1</v>
      </c>
      <c r="D3" s="88" t="s">
        <v>37130</v>
      </c>
      <c r="E3" s="91" t="s">
        <v>39106</v>
      </c>
      <c r="F3" s="92"/>
      <c r="G3" s="93">
        <f ca="1">IFERROR(NOW()-F3,"")</f>
        <v>45992.48412523148</v>
      </c>
      <c r="H3" s="92">
        <v>45992.394814814812</v>
      </c>
      <c r="I3" s="110" t="str">
        <f>IFERROR(VLOOKUP(D3,DB!A:F,6,0),"")</f>
        <v>SCECO</v>
      </c>
      <c r="J3" s="110" t="str">
        <f>IFERROR(VLOOKUP(D3,DB!A:G,7,0),"")</f>
        <v>Dead</v>
      </c>
      <c r="K3" s="94" t="s">
        <v>39201</v>
      </c>
      <c r="L3" s="88" t="str">
        <f>IFERROR(VLOOKUP(D3,DB!A:I,9,0),"")</f>
        <v>Latis</v>
      </c>
    </row>
    <row r="4" spans="1:16" ht="36" customHeight="1">
      <c r="A4" s="110" t="s">
        <v>39202</v>
      </c>
      <c r="B4" s="110" t="s">
        <v>5395</v>
      </c>
      <c r="C4" s="90">
        <v>1</v>
      </c>
      <c r="D4" s="88" t="s">
        <v>29846</v>
      </c>
      <c r="E4" s="91" t="s">
        <v>39106</v>
      </c>
      <c r="F4" s="92"/>
      <c r="G4" s="93">
        <f t="shared" ref="G4:G17" ca="1" si="0">IFERROR(NOW()-F4,"")</f>
        <v>45992.48412523148</v>
      </c>
      <c r="H4" s="92">
        <v>45992.412245370368</v>
      </c>
      <c r="I4" s="110" t="str">
        <f>IFERROR(VLOOKUP(D4,DB!A:F,6,0),"")</f>
        <v>SCECO</v>
      </c>
      <c r="J4" s="110" t="str">
        <f>IFERROR(VLOOKUP(D4,DB!A:G,7,0),"")</f>
        <v>Dead</v>
      </c>
      <c r="K4" s="94" t="s">
        <v>39203</v>
      </c>
      <c r="L4" s="88" t="str">
        <f>IFERROR(VLOOKUP(D5,DB!A:I,9,0),"")</f>
        <v>Latis</v>
      </c>
    </row>
    <row r="5" spans="1:16" ht="15" customHeight="1">
      <c r="A5" s="110" t="s">
        <v>39204</v>
      </c>
      <c r="B5" s="110" t="s">
        <v>5395</v>
      </c>
      <c r="C5" s="90">
        <v>1</v>
      </c>
      <c r="D5" s="88" t="s">
        <v>34045</v>
      </c>
      <c r="E5" s="91" t="s">
        <v>39106</v>
      </c>
      <c r="F5" s="92">
        <v>45992.476018518515</v>
      </c>
      <c r="G5" s="93">
        <f t="shared" ca="1" si="0"/>
        <v>8.1067129649454728E-3</v>
      </c>
      <c r="H5" s="92">
        <v>45992.469768518517</v>
      </c>
      <c r="I5" s="110" t="str">
        <f>IFERROR(VLOOKUP(D5,DB!A:F,6,0),"")</f>
        <v>SCECO</v>
      </c>
      <c r="J5" s="110" t="str">
        <f>IFERROR(VLOOKUP(D5,DB!A:G,7,0),"")</f>
        <v>No BB Shifted</v>
      </c>
      <c r="K5" s="94" t="s">
        <v>39205</v>
      </c>
      <c r="L5" s="88" t="str">
        <f>IFERROR(VLOOKUP(#REF!,DB!A:I,9,0),"")</f>
        <v/>
      </c>
    </row>
    <row r="6" spans="1:16" ht="15" customHeight="1">
      <c r="A6" s="110"/>
      <c r="B6" s="110" t="str">
        <f>IFERROR(VLOOKUP(D6,DB!A:K,11,0),"")</f>
        <v/>
      </c>
      <c r="C6" s="90"/>
      <c r="D6" s="88"/>
      <c r="E6" s="91"/>
      <c r="F6" s="92"/>
      <c r="G6" s="93">
        <f t="shared" ca="1" si="0"/>
        <v>45992.48412523148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45992.48412523148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45992.48412523148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45992.48412523148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45992.48412523148</v>
      </c>
      <c r="H10" s="92"/>
      <c r="I10" s="110" t="str">
        <f>IFERROR(VLOOKUP(D10,DB!A:F,6,0),"")</f>
        <v/>
      </c>
      <c r="J10" s="110" t="str">
        <f>IFERROR(VLOOKUP(D10,DB!A:G,7,0),"")</f>
        <v/>
      </c>
      <c r="K10" s="94"/>
      <c r="L10" s="88" t="str">
        <f>IFERROR(VLOOKUP(D10,DB!A:I,9,0),"")</f>
        <v/>
      </c>
    </row>
    <row r="11" spans="1:16" ht="15" customHeight="1">
      <c r="A11" s="110"/>
      <c r="B11" s="110" t="str">
        <f>IFERROR(VLOOKUP(D12,DB!A:K,11,0),"")</f>
        <v/>
      </c>
      <c r="C11" s="90"/>
      <c r="D11" s="150"/>
      <c r="E11" s="91"/>
      <c r="F11" s="92"/>
      <c r="G11" s="93">
        <f t="shared" ca="1" si="0"/>
        <v>45992.48412523148</v>
      </c>
      <c r="H11" s="92"/>
      <c r="I11" s="110" t="str">
        <f>IFERROR(VLOOKUP(D12,DB!A:F,6,0),"")</f>
        <v/>
      </c>
      <c r="J11" s="110" t="str">
        <f>IFERROR(VLOOKUP(D12,DB!A:G,7,0),"")</f>
        <v/>
      </c>
      <c r="K11" s="94"/>
      <c r="L11" s="88" t="str">
        <f>IFERROR(VLOOKUP(D12,DB!A:I,9,0),"")</f>
        <v/>
      </c>
    </row>
    <row r="12" spans="1:16" ht="15" customHeight="1">
      <c r="A12" s="110"/>
      <c r="B12" s="110" t="str">
        <f>IFERROR(VLOOKUP(#REF!,DB!A:K,11,0),"")</f>
        <v/>
      </c>
      <c r="C12" s="90"/>
      <c r="D12" s="88"/>
      <c r="E12" s="91"/>
      <c r="F12" s="92"/>
      <c r="G12" s="93">
        <f t="shared" ca="1" si="0"/>
        <v>45992.48412523148</v>
      </c>
      <c r="H12" s="92"/>
      <c r="I12" s="110" t="str">
        <f>IFERROR(VLOOKUP(#REF!,DB!A:F,6,0),"")</f>
        <v/>
      </c>
      <c r="J12" s="110" t="str">
        <f>IFERROR(VLOOKUP(#REF!,DB!A:G,7,0),"")</f>
        <v/>
      </c>
      <c r="K12" s="94"/>
      <c r="L12" s="88" t="str">
        <f>IFERROR(VLOOKUP(#REF!,DB!A:I,9,0),"")</f>
        <v/>
      </c>
    </row>
    <row r="13" spans="1:16" ht="15" customHeight="1">
      <c r="A13" s="110"/>
      <c r="B13" s="110" t="str">
        <f>IFERROR(VLOOKUP(D13,DB!A:K,11,0),"")</f>
        <v/>
      </c>
      <c r="C13" s="90"/>
      <c r="D13" s="88"/>
      <c r="E13" s="91"/>
      <c r="F13" s="92"/>
      <c r="G13" s="93">
        <f t="shared" ca="1" si="0"/>
        <v>45992.48412523148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45992.48412523148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45992.48412523148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45992.48412523148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45992.48412523148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45992.48412523148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45992.48412523148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45992.48412523148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45992.48412523148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45992.48412523148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45992.48412523148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45992.48412523148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45992.48412523148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45992.48412523148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45992.48412523148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45992.48412523148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45992.48412523148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45992.48412523148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45992.48412523148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45992.48412523148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45992.48412523148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45992.48412523148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45992.48412523148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45992.48412523148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45992.48412523148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45992.48412523148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45992.48412523148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45992.48412523148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45992.48412523148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45992.48412523148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45992.48412523148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45992.48412523148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45992.48412523148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45992.48412523148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45992.48412523148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45992.48412523148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45992.48412523148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45992.48412523148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45992.48412523148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45992.48412523148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45992.48412523148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45992.48412523148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45992.48412523148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45992.48412523148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45992.48412523148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45992.48412523148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45992.48412523148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45992.48412523148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45992.48412523148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45992.48412523148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45992.48412523148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45992.48412523148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45992.48412523148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45992.48412523148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45992.48412523148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45992.48412523148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45992.48412523148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45992.48412523148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45992.48412523148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45992.48412523148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45992.48412523148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45992.48412523148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45992.48412523148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45992.48412523148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45992.48412523148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45992.48412523148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45992.48412523148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45992.48412523148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45992.48412523148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45992.48412523148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45992.48412523148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45992.48412523148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45992.48412523148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45992.48412523148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45992.48412523148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45992.48412523148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45992.48412523148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45992.48412523148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45992.48412523148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45992.48412523148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45992.48412523148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45992.48412523148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45992.48412523148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45992.48412523148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45992.48412523148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45992.48412523148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45992.48412523148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45992.48412523148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45992.48412523148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45992.48412523148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45992.48412523148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45992.48412523148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45992.48412523148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45992.48412523148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45992.48412523148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45992.48412523148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45992.48412523148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45992.48412523148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45992.48412523148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45992.48412523148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45992.48412523148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45992.48412523148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45992.48412523148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45992.48412523148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45992.48412523148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45992.48412523148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45992.48412523148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45992.48412523148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45992.48412523148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45992.48412523148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45992.48412523148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45992.48412523148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45992.48412523148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45992.48412523148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45992.48412523148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45992.48412523148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45992.48412523148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45992.48412523148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45992.48412523148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45992.48412523148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45992.48412523148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45992.48412523148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45992.48412523148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45992.48412523148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45992.48412523148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45992.48412523148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45992.48412523148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45992.48412523148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45992.48412523148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45992.48412523148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45992.48412523148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45992.48412523148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45992.48412523148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45992.48412523148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45992.48412523148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45992.48412523148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45992.48412523148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45992.48412523148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45992.48412523148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45992.48412523148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45992.48412523148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45992.48412523148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45992.48412523148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45992.48412523148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45992.48412523148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45992.48412523148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45992.48412523148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45992.48412523148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45992.48412523148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45992.48412523148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45992.48412523148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45992.48412523148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45992.48412523148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45992.48412523148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45992.48412523148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45992.48412523148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45992.48412523148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45992.48412523148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45992.48412523148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45992.48412523148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45992.48412523148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45992.48412523148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45992.48412523148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45992.48412523148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45992.48412523148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45992.48412523148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45992.48412523148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45992.48412523148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45992.48412523148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45992.48412523148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45992.48412523148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45992.48412523148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45992.48412523148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45992.48412523148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45992.48412523148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45992.48412523148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45992.48412523148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45992.48412523148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45992.48412523148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45992.48412523148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45992.48412523148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45992.48412523148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45992.48412523148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45992.48412523148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45992.48412523148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45992.48412523148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45992.48412523148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45992.48412523148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45992.48412523148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45992.48412523148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45992.48412523148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45992.48412523148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45992.48412523148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45992.48412523148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45992.48412523148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45992.48412523148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45992.48412523148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55" ca="1" si="4">IFERROR(NOW()-F210,"")</f>
        <v>45992.48412523148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45992.48412523148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45992.48412523148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45992.48412523148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45992.48412523148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45992.48412523148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45992.48412523148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45992.48412523148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45992.48412523148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45992.48412523148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45992.48412523148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45992.48412523148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45992.48412523148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45992.48412523148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45992.48412523148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45992.48412523148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45992.48412523148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45992.48412523148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45992.48412523148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45992.48412523148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45992.48412523148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45992.48412523148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45992.48412523148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45992.48412523148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45992.48412523148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45992.48412523148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45992.48412523148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45992.48412523148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45992.48412523148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45992.48412523148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45992.48412523148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45992.48412523148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45992.48412523148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45992.48412523148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45992.48412523148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45992.48412523148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45992.48412523148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45992.48412523148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45992.48412523148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45992.48412523148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45992.48412523148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45992.48412523148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45992.48412523148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45992.48412523148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45992.48412523148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45992.48412523148</v>
      </c>
      <c r="H255" s="92"/>
      <c r="I255" s="110" t="str">
        <f>IFERROR(VLOOKUP(D255,DB!A:F,6,0),"")</f>
        <v/>
      </c>
      <c r="J255" s="110" t="str">
        <f>IFERROR(VLOOKUP(D255,DB!A:G,7,0),"")</f>
        <v/>
      </c>
      <c r="K255" s="94"/>
      <c r="L255" s="88" t="str">
        <f>IFERROR(VLOOKUP(D255,DB!A:I,9,0),"")</f>
        <v/>
      </c>
    </row>
  </sheetData>
  <dataValidations count="2">
    <dataValidation allowBlank="1" showInputMessage="1" showErrorMessage="1" sqref="E1" xr:uid="{A4F81451-56CC-4543-9497-104C4E44EE4B}"/>
    <dataValidation type="list" allowBlank="1" showInputMessage="1" showErrorMessage="1" sqref="E2:E2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H7" sqref="H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100.65206504629168</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66.295247916663357</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43.823014120367588</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11.110826620366424</v>
      </c>
      <c r="H5" s="136">
        <v>45981.360798611109</v>
      </c>
      <c r="I5" s="106" t="str">
        <f>IFERROR(VLOOKUP(D5,DB!A:F,6,0),"")</f>
        <v>SCECO</v>
      </c>
      <c r="J5" s="106" t="str">
        <f>IFERROR(VLOOKUP(D5,DB!A:G,7,0),"")</f>
        <v>Dead</v>
      </c>
      <c r="K5" s="106" t="s">
        <v>39213</v>
      </c>
      <c r="L5" s="106" t="str">
        <f>IFERROR(VLOOKUP(D5,DB!A:I,9,0),"")</f>
        <v>Latis</v>
      </c>
    </row>
    <row r="6" spans="1:13">
      <c r="A6" s="37"/>
      <c r="B6" s="37" t="str">
        <f>IFERROR(VLOOKUP(D6,DB!A:K,11,0),"")</f>
        <v/>
      </c>
      <c r="C6" s="37"/>
      <c r="D6" s="154"/>
      <c r="E6" s="37"/>
      <c r="F6" s="38"/>
      <c r="G6" s="135">
        <f ca="1">IFERROR(NOW()-F6,"")</f>
        <v>45992.48412523148</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45992.48412523148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45992.48412523148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45992.48412523148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45992.48412523148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45992.48412523148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45992.48412523148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45992.48412523148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45992.48412523148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45992.48412523148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45992.48412523148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45992.48412523148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45992.48412523148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45992.48412523148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45992.48412523148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45992.48412523148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45992.48412523148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45992.48412523148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45992.48412523148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45992.48412523148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45992.48412523148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45992.48412523148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45992.48412523148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45992.48412523148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45992.48412523148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45992.48412523148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45992.48412523148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45992.48412523148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45992.48412523148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45992.48412523148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45992.48412523148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45992.48412523148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45992.48412523148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45992.48412523148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45992.48412523148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45992.48412523148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45992.48412523148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45992.48412523148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45992.48412523148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45992.48412523148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45992.48412523148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45992.48412523148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45992.48412523148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45992.48412523148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45992.48412523148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45992.48412523148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45992.48412523148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45992.48412523148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45992.48412523148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45992.48412523148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45992.48412523148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45992.48412523148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45992.48412523148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45992.48412523148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45992.48412523148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45992.48412523148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45992.48412523148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45992.48412523148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45992.48412523148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45992.48412523148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45992.48412523148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45992.48412523148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45992.48412523148</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45992.48412523148</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45992.48412523148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45992.48412523148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45992.48412523148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45992.48412523148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45992.48412523148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45992.48412523148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45992.48412523148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45992.48412523148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45992.48412523148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45992.48412523148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45992.48412523148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45992.48412523148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45992.48412523148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45992.48412523148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45992.48412523148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45992.48412523148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45992.48412523148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45992.48412523148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45992.48412523148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45992.48412523148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45992.48412523148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45992.48412523148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45992.48412523148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45992.48412523148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45992.48412523148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45992.48412523148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45992.48412523148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45992.48412523148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45992.48412523148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45992.48412523148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45992.48412523148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45992.48412523148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45992.48412523148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45992.48412523148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45992.48412523148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45992.48412523148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45992.48412523148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45992.48412523148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45992.48412523148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45992.48412523148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45992.48412523148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45992.48412523148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45992.48412523148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45992.48412523148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45992.48412523148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45992.48412523148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45992.48412523148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45992.48412523148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45992.48412523148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45992.48412523148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45992.48412523148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45992.48412523148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45992.48412523148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45992.48412523148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45992.48412523148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45992.48412523148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45992.48412523148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45992.48412523148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45992.48412523148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45992.48412523148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45992.48412523148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45992.48412523148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45992.48412523148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45992.48412523148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45992.48412523148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45992.48412523148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45992.48412523148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45992.48412523148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45992.48412523148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45992.48412523148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45992.48412523148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45992.48412523148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45992.48412523148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45992.48412523148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45992.48412523148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45992.48412523148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45992.48412523148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45992.48412523148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45992.48412523148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45992.48412523148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45992.48412523148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45992.48412523148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45992.48412523148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45992.48412523148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45992.48412523148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45992.48412523148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45992.48412523148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45992.48412523148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45992.48412523148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45992.48412523148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45992.48412523148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45992.48412523148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45992.48412523148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45992.48412523148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45992.48412523148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45992.48412523148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45992.48412523148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45992.48412523148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45992.48412523148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45992.48412523148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45992.48412523148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45992.48412523148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45992.48412523148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45992.48412523148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45992.48412523148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45992.48412523148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45992.48412523148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45992.48412523148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45992.48412523148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45992.48412523148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45992.48412523148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45992.48412523148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45992.48412523148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45992.48412523148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45992.48412523148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45992.48412523148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45992.48412523148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45992.48412523148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45992.48412523148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45992.48412523148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45992.48412523148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45992.48412523148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45992.48412523148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45992.48412523148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45992.48412523148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45992.48412523148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45992.48412523148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45992.48412523148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45992.48412523148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45992.48412523148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45992.48412523148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45992.48412523148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45992.48412523148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45992.48412523148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45992.48412523148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45992.48412523148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45992.48412523148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45992.48412523148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45992.48412523148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45992.48412523148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45992.48412523148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45992.48412523148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45992.48412523148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45992.48412523148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45992.48412523148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45992.48412523148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45992.48412523148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45992.48412523148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45992.48412523148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45992.48412523148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45992.48412523148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45992.48412523148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45992.48412523148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45992.48412523148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45992.48412523148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45992.48412523148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45992.48412523148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45992.48412523148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45992.48412523148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45992.48412523148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45992.48412523148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45992.48412523148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45992.48412523148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45992.48412523148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45992.48412523148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45992.48412523148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45992.48412523148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45992.48412523148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45992.48412523148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45992.48412523148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45992.48412523148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45992.48412523148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45992.48412523148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45992.48412523148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45992.48412523148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45992.48412523148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45992.48412523148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45992.48412523148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45992.48412523148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45992.48412523148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45992.48412523148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45992.48412523148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45992.48412523148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45992.48412523148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45992.48412523148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45992.48412523148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45992.48412523148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45992.48412523148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45992.48412523148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45992.48412523148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45992.48412523148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45992.48412523148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45992.48412523148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45992.48412523148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45992.48412523148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45992.48412523148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45992.48412523148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45992.48412523148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45992.48412523148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45992.48412523148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45992.48412523148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45992.48412523148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45992.48412523148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45992.48412523148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45992.48412523148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45992.48412523148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45992.48412523148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45992.48412523148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45992.48412523148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45992.48412523148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45992.48412523148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45992.48412523148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45992.48412523148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45992.48412523148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45992.48412523148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45992.48412523148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45992.48412523148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45992.48412523148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45992.48412523148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45992.48412523148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45992.48412523148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45992.48412523148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45992.48412523148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45992.48412523148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45992.48412523148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45992.48412523148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45992.48412523148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45992.48412523148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45992.48412523148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45992.48412523148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45992.48412523148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45992.48412523148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45992.48412523148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45992.48412523148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45992.48412523148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45992.48412523148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45992.48412523148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45992.48412523148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45992.48412523148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45992.48412523148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45992.48412523148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45992.48412523148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45992.48412523148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45992.48412523148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45992.48412523148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45992.48412523148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45992.48412523148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45992.48412523148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45992.48412523148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45992.48412523148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45992.48412523148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45992.48412523148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45992.48412523148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45992.48412523148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45992.48412523148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45992.48412523148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45992.48412523148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45992.48412523148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45992.48412523148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45992.48412523148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45992.48412523148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45992.48412523148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45992.48412523148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45992.48412523148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45992.48412523148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45992.48412523148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45992.48412523148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45992.48412523148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45992.48412523148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45992.48412523148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45992.48412523148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45992.48412523148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45992.48412523148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45992.48412523148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45992.48412523148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45992.48412523148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45992.48412523148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45992.48412523148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45992.48412523148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45992.48412523148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45992.48412523148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45992.48412523148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45992.48412523148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45992.48412523148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45992.48412523148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45992.48412523148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45992.48412523148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45992.48412523148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45992.48412523148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45992.48412523148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45992.48412523148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45992.48412523148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45992.48412523148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45992.48412523148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45992.48412523148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45992.48412523148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45992.48412523148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45992.48412523148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45992.48412523148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45992.48412523148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45992.48412523148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45992.48412523148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45992.48412523148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45992.48412523148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45992.48412523148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45992.48412523148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45992.48412523148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45992.48412523148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45992.48412523148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45992.48412523148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45992.48412523148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45992.48412523148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45992.48412523148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45992.48412523148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45992.48412523148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45992.48412523148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45992.48412523148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45992.48412523148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45992.48412523148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45992.48412523148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45992.48412523148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45992.48412523148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45992.48412523148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45992.48412523148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45992.48412523148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45992.48412523148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45992.48412523148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45992.48412523148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45992.48412523148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45992.48412523148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45992.48412523148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45992.48412523148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45992.48412523148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45992.48412523148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45992.48412523148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45992.48412523148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45992.48412523148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45992.48412523148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45992.48412523148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45992.48412523148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45992.48412523148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45992.48412523148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45992.48412523148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45992.48412523148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45992.48412523148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45992.48412523148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45992.48412523148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45992.48412523148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45992.48412523148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45992.48412523148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45992.48412523148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45992.48412523148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45992.48412523148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45992.48412523148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45992.48412523148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45992.48412523148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45992.48412523148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45992.48412523148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45992.48412523148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45992.48412523148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45992.48412523148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45992.48412523148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45992.48412523148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45992.48412523148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45992.48412523148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45992.48412523148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45992.48412523148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45992.48412523148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45992.48412523148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45992.48412523148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45992.48412523148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45992.48412523148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45992.48412523148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45992.48412523148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45992.48412523148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45992.48412523148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45992.48412523148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45992.48412523148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45992.48412523148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45992.48412523148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45992.48412523148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45992.48412523148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45992.48412523148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45992.48412523148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45992.48412523148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45992.48412523148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45992.48412523148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45992.48412523148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45992.48412523148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45992.48412523148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45992.48412523148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45992.48412523148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45992.48412523148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45992.48412523148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45992.48412523148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45992.48412523148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45992.48412523148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45992.48412523148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45992.48412523148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45992.48412523148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45992.48412523148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45992.48412523148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45992.48412523148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45992.48412523148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45992.48412523148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45992.48412523148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45992.48412523148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45992.48412523148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45992.48412523148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45992.48412523148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45992.48412523148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45992.48412523148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45992.48412523148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45992.48412523148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45992.48412523148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45992.48412523148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45992.48412523148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45992.48412523148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45992.48412523148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45992.48412523148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45992.48412523148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45992.48412523148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45992.48412523148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45992.48412523148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45992.48412523148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45992.48412523148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45992.48412523148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45992.48412523148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45992.48412523148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45992.48412523148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45992.48412523148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45992.48412523148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45992.48412523148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45992.48412523148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45992.48412523148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45992.48412523148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45992.48412523148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45992.48412523148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45992.48412523148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45992.48412523148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45992.48412523148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45992.48412523148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45992.48412523148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45992.48412523148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45992.48412523148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45992.48412523148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45992.48412523148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45992.48412523148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45992.48412523148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45992.48412523148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45992.48412523148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45992.48412523148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45992.48412523148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45992.48412523148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45992.48412523148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45992.48412523148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45992.48412523148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45992.48412523148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45992.48412523148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45992.48412523148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45992.48412523148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45992.48412523148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45992.48412523148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45992.48412523148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45992.48412523148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45992.48412523148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45992.48412523148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45992.48412523148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45992.48412523148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45992.48412523148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45992.48412523148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45992.48412523148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45992.48412523148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45992.48412523148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45992.48412523148</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45992.48412523148</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2025-12-01T08:37:42Z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