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40" documentId="120_S{2AC9BD13-BADA-5192-A53E-5A8FF88502F6}" xr6:coauthVersionLast="47" xr6:coauthVersionMax="47" xr10:uidLastSave="{93648B57-98EE-45CE-B4CE-BCCA0C727932}"/>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Sheet1" sheetId="10" r:id="rId7"/>
    <sheet name="R6" sheetId="9" r:id="rId8"/>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<sst xmlns="http://schemas.openxmlformats.org/spreadsheetml/2006/main" count="180279" uniqueCount="39124">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</sst>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322.11851747685432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45985.06694340278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45985.06694340278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45985.06694340278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45985.06694340278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45985.06694340278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45985.06694340278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45985.06694340278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45985.06694340278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45985.06694340278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45985.06694340278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45985.06694340278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45985.06694340278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45985.06694340278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45985.06694340278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45985.06694340278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45985.06694340278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45985.06694340278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45985.06694340278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45985.06694340278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45985.06694340278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45985.06694340278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45985.06694340278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45985.06694340278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45985.06694340278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45985.06694340278</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45985.06694340278</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160.06710543981899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0.67952442129899282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45985.06694340278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45985.06694340278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45985.06694340278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45985.06694340278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45985.06694340278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45985.06694340278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45985.06694340278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45985.06694340278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45985.06694340278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45985.06694340278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45985.06694340278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45985.06694340278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45985.06694340278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45985.06694340278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45985.06694340278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45985.06694340278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45985.06694340278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45985.06694340278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45985.06694340278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45985.06694340278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45985.06694340278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45985.06694340278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45985.06694340278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45985.06694340278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45985.06694340278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45985.06694340278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45985.06694340278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45985.06694340278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45985.06694340278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45985.06694340278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45985.06694340278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45985.06694340278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45985.06694340278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45985.06694340278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45985.06694340278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45985.06694340278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45985.06694340278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45985.06694340278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45985.06694340278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45985.06694340278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45985.06694340278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45985.06694340278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45985.06694340278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45985.06694340278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45985.06694340278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45985.06694340278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45985.06694340278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45985.06694340278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45985.06694340278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45985.06694340278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45985.06694340278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45985.06694340278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45985.06694340278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45985.06694340278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45985.06694340278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45985.06694340278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45985.06694340278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45985.06694340278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45985.06694340278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45985.06694340278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45985.06694340278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45985.06694340278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45985.06694340278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45985.06694340278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45985.06694340278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45985.06694340278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45985.06694340278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45985.06694340278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45985.06694340278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45985.06694340278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45985.06694340278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45985.06694340278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45985.06694340278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45985.06694340278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45985.06694340278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45985.06694340278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45985.06694340278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45985.06694340278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45985.06694340278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45985.06694340278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45985.06694340278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45985.06694340278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45985.06694340278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45985.06694340278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45985.06694340278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45985.06694340278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45985.06694340278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45985.06694340278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45985.06694340278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45985.06694340278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45985.06694340278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45985.06694340278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45985.06694340278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45985.06694340278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45985.06694340278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45985.06694340278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45985.06694340278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45985.06694340278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45985.06694340278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45985.06694340278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45985.06694340278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45985.06694340278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45985.06694340278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45985.06694340278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45985.06694340278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45985.06694340278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45985.06694340278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45985.06694340278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45985.06694340278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45985.06694340278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45985.06694340278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45985.06694340278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45985.06694340278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45985.06694340278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45985.06694340278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45985.06694340278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45985.06694340278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45985.06694340278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45985.06694340278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45985.06694340278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45985.06694340278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45985.06694340278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45985.06694340278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45985.06694340278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45985.06694340278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45985.06694340278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45985.06694340278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45985.06694340278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45985.06694340278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45985.06694340278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45985.06694340278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45985.06694340278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45985.06694340278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45985.06694340278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45985.06694340278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45985.06694340278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45985.06694340278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45985.06694340278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45985.06694340278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45985.06694340278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45985.06694340278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45985.06694340278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45985.06694340278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45985.06694340278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45985.06694340278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45985.06694340278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45985.06694340278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45985.06694340278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45985.06694340278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45985.06694340278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45985.06694340278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45985.06694340278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45985.06694340278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45985.06694340278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45985.06694340278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45985.06694340278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45985.06694340278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45985.06694340278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45985.06694340278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45985.06694340278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45985.06694340278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45985.06694340278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45985.06694340278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45985.06694340278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45985.06694340278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45985.06694340278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45985.06694340278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45985.06694340278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45985.06694340278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45985.06694340278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45985.06694340278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45985.06694340278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45985.06694340278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45985.06694340278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45985.06694340278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45985.06694340278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45985.06694340278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45985.06694340278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45985.06694340278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45985.06694340278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45985.06694340278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45985.06694340278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45985.06694340278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45985.06694340278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45985.06694340278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45985.06694340278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45985.06694340278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45985.06694340278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45985.06694340278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45985.06694340278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45985.06694340278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45985.06694340278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45985.06694340278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45985.06694340278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45985.06694340278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45985.06694340278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45985.06694340278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45985.06694340278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45985.06694340278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45985.06694340278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45985.06694340278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45985.06694340278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45985.06694340278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45985.06694340278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45985.06694340278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45985.06694340278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45985.06694340278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45985.06694340278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45985.06694340278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45985.06694340278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45985.06694340278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45985.06694340278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45985.06694340278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45985.06694340278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45985.06694340278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45985.06694340278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45985.06694340278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45985.06694340278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45985.06694340278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45985.06694340278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45985.06694340278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45985.06694340278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45985.06694340278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45985.06694340278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45985.06694340278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45985.06694340278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45985.06694340278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45985.06694340278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45985.06694340278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45985.06694340278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45985.06694340278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45985.06694340278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45985.06694340278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45985.06694340278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45985.06694340278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45985.06694340278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45985.06694340278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45985.06694340278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45985.06694340278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45985.06694340278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45985.06694340278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45985.06694340278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45985.06694340278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45985.06694340278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45985.06694340278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45985.06694340278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45985.06694340278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45985.06694340278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45985.06694340278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45985.06694340278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45985.06694340278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45985.06694340278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45985.06694340278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45985.06694340278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45985.06694340278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45985.06694340278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45985.06694340278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45985.06694340278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45985.06694340278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45985.06694340278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45985.06694340278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45985.06694340278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45985.06694340278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45985.06694340278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45985.06694340278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45985.06694340278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45985.06694340278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45985.06694340278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45985.06694340278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45985.06694340278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45985.06694340278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45985.06694340278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45985.06694340278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45985.06694340278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45985.06694340278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45985.06694340278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45985.06694340278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45985.06694340278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45985.06694340278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45985.06694340278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45985.06694340278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45985.06694340278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45985.06694340278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45985.06694340278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45985.06694340278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45985.06694340278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45985.06694340278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45985.06694340278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45985.06694340278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45985.06694340278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45985.06694340278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45985.06694340278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45985.06694340278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45985.06694340278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45985.06694340278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45985.06694340278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45985.06694340278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45985.06694340278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45985.06694340278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45985.06694340278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45985.06694340278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45985.06694340278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45985.06694340278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45985.06694340278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45985.06694340278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45985.06694340278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45985.06694340278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45985.06694340278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45985.06694340278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45985.06694340278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45985.06694340278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45985.06694340278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45985.06694340278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45985.06694340278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45985.06694340278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45985.06694340278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45985.06694340278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45985.06694340278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45985.06694340278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45985.06694340278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45985.06694340278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45985.06694340278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45985.06694340278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45985.06694340278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45985.06694340278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45985.06694340278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45985.06694340278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45985.06694340278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45985.06694340278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45985.06694340278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45985.06694340278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45985.06694340278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45985.06694340278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45985.06694340278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45985.06694340278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45985.06694340278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45985.06694340278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45985.06694340278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45985.06694340278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45985.06694340278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45985.06694340278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45985.06694340278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45985.06694340278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45985.06694340278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45985.06694340278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45985.06694340278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45985.06694340278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45985.06694340278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45985.06694340278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45985.06694340278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45985.06694340278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45985.06694340278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45985.06694340278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45985.06694340278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45985.06694340278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45985.06694340278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45985.06694340278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45985.06694340278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45985.06694340278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45985.06694340278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45985.06694340278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45985.06694340278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45985.06694340278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45985.06694340278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45985.06694340278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45985.06694340278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45985.06694340278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45985.06694340278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45985.06694340278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45985.06694340278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45985.06694340278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45985.06694340278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45985.06694340278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45985.06694340278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45985.06694340278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45985.06694340278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45985.06694340278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45985.06694340278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45985.06694340278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45985.06694340278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45985.06694340278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45985.06694340278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45985.06694340278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45985.06694340278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45985.06694340278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45985.06694340278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45985.06694340278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45985.06694340278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45985.06694340278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45985.06694340278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45985.06694340278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45985.06694340278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45985.06694340278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45985.06694340278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45985.06694340278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45985.06694340278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45985.06694340278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45985.06694340278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45985.06694340278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45985.06694340278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45985.06694340278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45985.06694340278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45985.06694340278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45985.06694340278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45985.06694340278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45985.06694340278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45985.06694340278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45985.06694340278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45985.06694340278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45985.06694340278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45985.06694340278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45985.06694340278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45985.06694340278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45985.06694340278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45985.06694340278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45985.06694340278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45985.06694340278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45985.06694340278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45985.06694340278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45985.06694340278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45985.06694340278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45985.06694340278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45985.06694340278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45985.06694340278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45985.06694340278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45985.06694340278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45985.06694340278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45985.06694340278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45985.06694340278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45985.06694340278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45985.06694340278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45985.06694340278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45985.06694340278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45985.06694340278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45985.06694340278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45985.06694340278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45985.06694340278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45985.06694340278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45985.06694340278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45985.06694340278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45985.06694340278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45985.06694340278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45985.06694340278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45985.06694340278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45985.06694340278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45985.06694340278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45985.06694340278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45985.06694340278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45985.06694340278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45985.06694340278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45985.06694340278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45985.06694340278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45985.06694340278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45985.06694340278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45985.06694340278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45985.06694340278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45985.06694340278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45985.06694340278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45985.06694340278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45985.06694340278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45985.06694340278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45985.06694340278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45985.06694340278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45985.06694340278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45985.06694340278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45985.06694340278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45985.06694340278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45985.06694340278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45985.06694340278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45985.06694340278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45985.06694340278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45985.06694340278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45985.06694340278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45985.06694340278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45985.06694340278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45985.06694340278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45985.06694340278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45985.06694340278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45985.06694340278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45985.06694340278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45985.06694340278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45985.06694340278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45985.06694340278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45985.06694340278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45985.06694340278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45985.06694340278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45985.06694340278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45985.06694340278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45985.06694340278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45985.06694340278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45985.06694340278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45985.06694340278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45985.06694340278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45985.06694340278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45985.06694340278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45985.06694340278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45985.06694340278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45985.06694340278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45985.06694340278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45985.06694340278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45985.06694340278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45985.06694340278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45985.06694340278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45985.06694340278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45985.06694340278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45985.06694340278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45985.06694340278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45985.06694340278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45985.06694340278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45985.06694340278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45985.06694340278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45985.06694340278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45985.06694340278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45985.06694340278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45985.06694340278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45985.06694340278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45985.06694340278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45985.06694340278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45985.06694340278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45985.06694340278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45985.06694340278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45985.06694340278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45985.06694340278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45985.06694340278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45985.06694340278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45985.06694340278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45985.06694340278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45985.06694340278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45985.06694340278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45985.06694340278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45985.06694340278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45985.06694340278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45985.06694340278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45985.06694340278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45985.06694340278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45985.06694340278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45985.06694340278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45985.06694340278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45985.06694340278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45985.06694340278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45985.06694340278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45985.06694340278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45985.06694340278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45985.06694340278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45985.06694340278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45985.06694340278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45985.06694340278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45985.06694340278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45985.06694340278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45985.06694340278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45985.06694340278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45985.06694340278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45985.06694340278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45985.06694340278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45985.06694340278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45985.06694340278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45985.06694340278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45985.06694340278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45985.06694340278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45985.06694340278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45985.06694340278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45985.06694340278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45985.06694340278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45985.06694340278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45985.06694340278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45985.06694340278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45985.06694340278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45985.06694340278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45985.06694340278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45985.06694340278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45985.06694340278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45985.06694340278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45985.06694340278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45985.06694340278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45985.06694340278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45985.06694340278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45985.06694340278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45985.06694340278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45985.06694340278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45985.06694340278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45985.06694340278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45985.06694340278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45985.06694340278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45985.06694340278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45985.06694340278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45985.06694340278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45985.06694340278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45985.06694340278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45985.06694340278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45985.06694340278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45985.06694340278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45985.06694340278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45985.06694340278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45985.06694340278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45985.06694340278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45985.06694340278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45985.06694340278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45985.06694340278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45985.06694340278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45985.06694340278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45985.06694340278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45985.06694340278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45985.06694340278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45985.06694340278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45985.06694340278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45985.06694340278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45985.06694340278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45985.06694340278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45985.06694340278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45985.06694340278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45985.06694340278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45985.06694340278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45985.06694340278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45985.06694340278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45985.06694340278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45985.06694340278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45985.06694340278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45985.06694340278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45985.06694340278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45985.06694340278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45985.06694340278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45985.06694340278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45985.06694340278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45985.06694340278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45985.06694340278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45985.06694340278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45985.06694340278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45985.06694340278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45985.06694340278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45985.06694340278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45985.06694340278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45985.06694340278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45985.06694340278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45985.06694340278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45985.06694340278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45985.06694340278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45985.06694340278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45985.06694340278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45985.06694340278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45985.06694340278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45985.06694340278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45985.06694340278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45985.06694340278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45985.06694340278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45985.06694340278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45985.06694340278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45985.06694340278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45985.06694340278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45985.06694340278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45985.06694340278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45985.06694340278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45985.06694340278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45985.06694340278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45985.06694340278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45985.06694340278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45985.06694340278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45985.06694340278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45985.06694340278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45985.06694340278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45985.06694340278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45985.06694340278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45985.06694340278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45985.06694340278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45985.06694340278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45985.06694340278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45985.06694340278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45985.06694340278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45985.06694340278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45985.06694340278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45985.06694340278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45985.06694340278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45985.06694340278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45985.06694340278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45985.06694340278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45985.06694340278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45985.06694340278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45985.06694340278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45985.06694340278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45985.06694340278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45985.06694340278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45985.06694340278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45985.06694340278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45985.06694340278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45985.06694340278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45985.06694340278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45985.06694340278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45985.06694340278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45985.06694340278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45985.06694340278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45985.06694340278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45985.06694340278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45985.06694340278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45985.06694340278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45985.06694340278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45985.06694340278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45985.06694340278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45985.06694340278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45985.06694340278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45985.06694340278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45985.06694340278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45985.06694340278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45985.06694340278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45985.06694340278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45985.06694340278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45985.06694340278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45985.06694340278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45985.06694340278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45985.06694340278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45985.06694340278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45985.06694340278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45985.06694340278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45985.06694340278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45985.06694340278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45985.06694340278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45985.06694340278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45985.06694340278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45985.06694340278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45985.06694340278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45985.06694340278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45985.06694340278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45985.06694340278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45985.06694340278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45985.06694340278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45985.06694340278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45985.06694340278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45985.06694340278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45985.06694340278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45985.06694340278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45985.06694340278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45985.06694340278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45985.06694340278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45985.06694340278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45985.06694340278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45985.06694340278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45985.06694340278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45985.06694340278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45985.06694340278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45985.06694340278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45985.06694340278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45985.06694340278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45985.06694340278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45985.06694340278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45985.06694340278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45985.06694340278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45985.06694340278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45985.06694340278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45985.06694340278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45985.06694340278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45985.06694340278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45985.06694340278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45985.06694340278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45985.06694340278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45985.06694340278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45985.06694340278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45985.06694340278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45985.06694340278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45985.06694340278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45985.06694340278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45985.06694340278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45985.06694340278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45985.06694340278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45985.06694340278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45985.06694340278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45985.06694340278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45985.06694340278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45985.06694340278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45985.06694340278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45985.06694340278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45985.06694340278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45985.06694340278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45985.06694340278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45985.06694340278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45985.06694340278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45985.06694340278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45985.06694340278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45985.06694340278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45985.06694340278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45985.06694340278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45985.06694340278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45985.06694340278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45985.06694340278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45985.06694340278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45985.06694340278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45985.06694340278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45985.06694340278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45985.06694340278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45985.06694340278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45985.06694340278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45985.06694340278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45985.06694340278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45985.06694340278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45985.06694340278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45985.06694340278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45985.06694340278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45985.06694340278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45985.06694340278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45985.06694340278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45985.06694340278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45985.06694340278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45985.06694340278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45985.06694340278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45985.06694340278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45985.06694340278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45985.06694340278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45985.06694340278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45985.06694340278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45985.06694340278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45985.06694340278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45985.06694340278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45985.06694340278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45985.06694340278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45985.06694340278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45985.06694340278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45985.06694340278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45985.06694340278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45985.06694340278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45985.06694340278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45985.06694340278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45985.06694340278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45985.06694340278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45985.06694340278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45985.06694340278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45985.06694340278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45985.06694340278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45985.06694340278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45985.06694340278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45985.06694340278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45985.06694340278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45985.06694340278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45985.06694340278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45985.06694340278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45985.06694340278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45985.06694340278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45985.06694340278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45985.06694340278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45985.06694340278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45985.06694340278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45985.06694340278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45985.06694340278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45985.06694340278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45985.06694340278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45985.06694340278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45985.06694340278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45985.06694340278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45985.06694340278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45985.06694340278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45985.06694340278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45985.06694340278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45985.06694340278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45985.06694340278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45985.06694340278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45985.06694340278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45985.06694340278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45985.06694340278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45985.06694340278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45985.06694340278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45985.06694340278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45985.06694340278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45985.06694340278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45985.06694340278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45985.06694340278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45985.06694340278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45985.06694340278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45985.06694340278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45985.06694340278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45985.06694340278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45985.06694340278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45985.06694340278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45985.06694340278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45985.06694340278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45985.06694340278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45985.06694340278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45985.06694340278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45985.06694340278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45985.06694340278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45985.06694340278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45985.06694340278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45985.06694340278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45985.06694340278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45985.06694340278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45985.06694340278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45985.06694340278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45985.06694340278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45985.06694340278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45985.06694340278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45985.06694340278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45985.06694340278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45985.06694340278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45985.06694340278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45985.06694340278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45985.06694340278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45985.06694340278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45985.06694340278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45985.06694340278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45985.06694340278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45985.06694340278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45985.06694340278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45985.06694340278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45985.06694340278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45985.06694340278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45985.06694340278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45985.06694340278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45985.06694340278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45985.06694340278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45985.06694340278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45985.06694340278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45985.06694340278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45985.06694340278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45985.06694340278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45985.06694340278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45985.06694340278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45985.06694340278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45985.06694340278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45985.06694340278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45985.06694340278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45985.06694340278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45985.06694340278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45985.06694340278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45985.06694340278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45985.06694340278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45985.06694340278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45985.06694340278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45985.06694340278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45985.06694340278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45985.06694340278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45985.06694340278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45985.06694340278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45985.06694340278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45985.06694340278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45985.06694340278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45985.06694340278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45985.06694340278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45985.06694340278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45985.06694340278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45985.06694340278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45985.06694340278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45985.06694340278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45985.06694340278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45985.06694340278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45985.06694340278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45985.06694340278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45985.06694340278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45985.06694340278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45985.06694340278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45985.06694340278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45985.06694340278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45985.06694340278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45985.06694340278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45985.06694340278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45985.06694340278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45985.06694340278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45985.06694340278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45985.06694340278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45985.06694340278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45985.06694340278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45985.06694340278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45985.06694340278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45985.06694340278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45985.06694340278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45985.06694340278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45985.06694340278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45985.06694340278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45985.06694340278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45985.06694340278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45985.06694340278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45985.06694340278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45985.06694340278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45985.06694340278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45985.06694340278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45985.06694340278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45985.06694340278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45985.06694340278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45985.06694340278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45985.06694340278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45985.06694340278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45985.06694340278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45985.06694340278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45985.06694340278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45985.06694340278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45985.06694340278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45985.06694340278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45985.06694340278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45985.06694340278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45985.06694340278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45985.06694340278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45985.06694340278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45985.06694340278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45985.06694340278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45985.06694340278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45985.06694340278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45985.06694340278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45985.06694340278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45985.06694340278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45985.06694340278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45985.06694340278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45985.06694340278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45985.06694340278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45985.06694340278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45985.06694340278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45985.06694340278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45985.06694340278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45985.06694340278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45985.06694340278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45985.06694340278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45985.06694340278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45985.06694340278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45985.06694340278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45985.06694340278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45985.06694340278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45985.06694340278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45985.06694340278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45985.06694340278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45985.06694340278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45985.06694340278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45985.06694340278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45985.06694340278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45985.06694340278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45985.06694340278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45985.06694340278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45985.06694340278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45985.06694340278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45985.06694340278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45985.06694340278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45985.06694340278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45985.06694340278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45985.06694340278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45985.06694340278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45985.06694340278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45985.06694340278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45985.06694340278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45985.06694340278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45985.06694340278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45985.06694340278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45985.06694340278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45985.06694340278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45985.06694340278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45985.06694340278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45985.06694340278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45985.06694340278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45985.06694340278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45985.06694340278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45985.06694340278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45985.06694340278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45985.06694340278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45985.06694340278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45985.06694340278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45985.06694340278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45985.06694340278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45985.06694340278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45985.06694340278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45985.06694340278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45985.06694340278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45985.06694340278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45985.06694340278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45985.06694340278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45985.06694340278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45985.06694340278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45985.06694340278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45985.06694340278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45985.06694340278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45985.06694340278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45985.06694340278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45985.06694340278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45985.06694340278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45985.06694340278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45985.06694340278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45985.06694340278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45985.06694340278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45985.06694340278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45985.06694340278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45985.06694340278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45985.06694340278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45985.06694340278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45985.06694340278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45985.06694340278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45985.06694340278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45985.06694340278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45985.06694340278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45985.06694340278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45985.06694340278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45985.06694340278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45985.06694340278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45985.06694340278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45985.06694340278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45985.06694340278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45985.06694340278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45985.06694340278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45985.06694340278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45985.06694340278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45985.06694340278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45985.06694340278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45985.06694340278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45985.06694340278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45985.06694340278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45985.06694340278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45985.06694340278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45985.06694340278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45985.06694340278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45985.06694340278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45985.06694340278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45985.06694340278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45985.06694340278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45985.06694340278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45985.06694340278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45985.06694340278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45985.06694340278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281.58622581018426</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0.57382997685635928</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0.20283460648352047</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45985.06694340278</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45985.06694340278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45985.06694340278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45985.06694340278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45985.06694340278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45985.06694340278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45985.06694340278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45985.06694340278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45985.06694340278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45985.06694340278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45985.06694340278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45985.06694340278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45985.06694340278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45985.06694340278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45985.06694340278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45985.06694340278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45985.06694340278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45985.06694340278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45985.06694340278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45985.06694340278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45985.06694340278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45985.06694340278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45985.06694340278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45985.06694340278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45985.06694340278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45985.06694340278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45985.06694340278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45985.06694340278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45985.06694340278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45985.06694340278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45985.06694340278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45985.06694340278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45985.06694340278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45985.06694340278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45985.06694340278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45985.06694340278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45985.06694340278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45985.06694340278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45985.06694340278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45985.06694340278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45985.06694340278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45985.06694340278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45985.06694340278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45985.06694340278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45985.06694340278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45985.06694340278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45985.06694340278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45985.06694340278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45985.06694340278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45985.06694340278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45985.06694340278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45985.06694340278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45985.06694340278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45985.06694340278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45985.06694340278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45985.06694340278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45985.06694340278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45985.06694340278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45985.06694340278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45985.06694340278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45985.06694340278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45985.06694340278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45985.06694340278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45985.06694340278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45985.06694340278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45985.06694340278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45985.06694340278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45985.06694340278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45985.06694340278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45985.06694340278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45985.06694340278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45985.06694340278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45985.06694340278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45985.06694340278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45985.06694340278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45985.06694340278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45985.06694340278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45985.06694340278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45985.06694340278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45985.06694340278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45985.06694340278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45985.06694340278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45985.06694340278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45985.06694340278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45985.06694340278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45985.06694340278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45985.06694340278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45985.06694340278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45985.06694340278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45985.06694340278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45985.06694340278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45985.06694340278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45985.06694340278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45985.06694340278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45985.06694340278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45985.06694340278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45985.06694340278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45985.06694340278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45985.06694340278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45985.06694340278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45985.06694340278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45985.06694340278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45985.06694340278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45985.06694340278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45985.06694340278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45985.06694340278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45985.06694340278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45985.06694340278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45985.06694340278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45985.06694340278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45985.06694340278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45985.06694340278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45985.06694340278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45985.06694340278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45985.06694340278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45985.06694340278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45985.06694340278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45985.06694340278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45985.06694340278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45985.06694340278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45985.06694340278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45985.06694340278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45985.06694340278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45985.06694340278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45985.06694340278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45985.06694340278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45985.06694340278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45985.06694340278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45985.06694340278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45985.06694340278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45985.06694340278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45985.06694340278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45985.06694340278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45985.06694340278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45985.06694340278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45985.06694340278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45985.06694340278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45985.06694340278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45985.06694340278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45985.06694340278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45985.06694340278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45985.06694340278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45985.06694340278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45985.06694340278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45985.06694340278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45985.06694340278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45985.06694340278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45985.06694340278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45985.06694340278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45985.06694340278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45985.06694340278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45985.06694340278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45985.06694340278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45985.06694340278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45985.06694340278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45985.06694340278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45985.06694340278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45985.06694340278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45985.06694340278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45985.06694340278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45985.06694340278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45985.06694340278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45985.06694340278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45985.06694340278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45985.06694340278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45985.06694340278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45985.06694340278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45985.06694340278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45985.06694340278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45985.06694340278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45985.06694340278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45985.06694340278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45985.06694340278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45985.06694340278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45985.06694340278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45985.06694340278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45985.06694340278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45985.06694340278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45985.06694340278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45985.06694340278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45985.06694340278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45985.06694340278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45985.06694340278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45985.06694340278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45985.06694340278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45985.06694340278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45985.06694340278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45985.06694340278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45985.06694340278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45985.06694340278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45985.06694340278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45985.06694340278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45985.06694340278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45985.06694340278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45985.06694340278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45985.06694340278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45985.06694340278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45985.06694340278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45985.06694340278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45985.06694340278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45985.06694340278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45985.06694340278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45985.06694340278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45985.06694340278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45985.06694340278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45985.06694340278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45985.06694340278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45985.06694340278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45985.06694340278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45985.06694340278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45985.06694340278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45985.06694340278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45985.06694340278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45985.06694340278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45985.06694340278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45985.06694340278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45985.06694340278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45985.06694340278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45985.06694340278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45985.06694340278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45985.06694340278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45985.06694340278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45985.06694340278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45985.06694340278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45985.06694340278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45985.06694340278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45985.06694340278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45985.06694340278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45985.06694340278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45985.06694340278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45985.06694340278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45985.06694340278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45985.06694340278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45985.06694340278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45985.06694340278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45985.06694340278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45985.06694340278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45985.06694340278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45985.06694340278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45985.06694340278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45985.06694340278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45985.06694340278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45985.06694340278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45985.06694340278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45985.06694340278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45985.06694340278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45985.06694340278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45985.06694340278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45985.06694340278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45985.06694340278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45985.06694340278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45985.06694340278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45985.06694340278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45985.06694340278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45985.06694340278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45985.06694340278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45985.06694340278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45985.06694340278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45985.06694340278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45985.06694340278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45985.06694340278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45985.06694340278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45985.06694340278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45985.06694340278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45985.06694340278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45985.06694340278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45985.06694340278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45985.06694340278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45985.06694340278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45985.06694340278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45985.06694340278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45985.06694340278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45985.06694340278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45985.06694340278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45985.06694340278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45985.06694340278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45985.06694340278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45985.06694340278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45985.06694340278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45985.06694340278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45985.06694340278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45985.06694340278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45985.06694340278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45985.06694340278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45985.06694340278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45985.06694340278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45985.06694340278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45985.06694340278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45985.06694340278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45985.06694340278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45985.06694340278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45985.06694340278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45985.06694340278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45985.06694340278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45985.06694340278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45985.06694340278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45985.06694340278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45985.06694340278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45985.06694340278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45985.06694340278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45985.06694340278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45985.06694340278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45985.06694340278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45985.06694340278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45985.06694340278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45985.06694340278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45985.06694340278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45985.06694340278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45985.06694340278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45985.06694340278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45985.06694340278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45985.06694340278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45985.06694340278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45985.06694340278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45985.06694340278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45985.06694340278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45985.06694340278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45985.06694340278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45985.06694340278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45985.06694340278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45985.06694340278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45985.06694340278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45985.06694340278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45985.06694340278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45985.06694340278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45985.06694340278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45985.06694340278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45985.06694340278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45985.06694340278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45985.06694340278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45985.06694340278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45985.06694340278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45985.06694340278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45985.06694340278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45985.06694340278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45985.06694340278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45985.06694340278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45985.06694340278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45985.06694340278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45985.06694340278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45985.06694340278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45985.06694340278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45985.06694340278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45985.06694340278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45985.06694340278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45985.06694340278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45985.06694340278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45985.06694340278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45985.06694340278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45985.06694340278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45985.06694340278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45985.06694340278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45985.06694340278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45985.06694340278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45985.06694340278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45985.06694340278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45985.06694340278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45985.06694340278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45985.06694340278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45985.06694340278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45985.06694340278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45985.06694340278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45985.06694340278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45985.06694340278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45985.06694340278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45985.06694340278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45985.06694340278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45985.06694340278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45985.06694340278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45985.06694340278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45985.06694340278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45985.06694340278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45985.06694340278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45985.06694340278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45985.06694340278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45985.06694340278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45985.06694340278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45985.06694340278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45985.06694340278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45985.06694340278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45985.06694340278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45985.06694340278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45985.06694340278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45985.06694340278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45985.06694340278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45985.06694340278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45985.06694340278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45985.06694340278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45985.06694340278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45985.06694340278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45985.06694340278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45985.06694340278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45985.06694340278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45985.06694340278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45985.06694340278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45985.06694340278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45985.06694340278</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A6" sqref="A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93.234883217592142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58.878066087963816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36.405832291668048</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3.693644791666884</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38310</v>
      </c>
      <c r="E6" s="109"/>
      <c r="F6" s="109"/>
      <c r="G6" s="111">
        <f ca="1">IFERROR(NOW()-F6,"")</f>
        <v>45985.06694340278</v>
      </c>
      <c r="H6" s="109"/>
      <c r="I6" s="109" t="str">
        <f>IFERROR(VLOOKUP(D6,DB!A:F,6,0),"")</f>
        <v>SCECO</v>
      </c>
      <c r="J6" s="109" t="str">
        <f>IFERROR(VLOOKUP(D6,DB!A:G,7,0),"")</f>
        <v>No BB Shifted</v>
      </c>
      <c r="K6" s="109"/>
      <c r="L6" s="109" t="str">
        <f>IFERROR(VLOOKUP(D6,DB!A:I,9,0),"")</f>
        <v>Latis</v>
      </c>
    </row>
    <row r="7" spans="1:13">
      <c r="A7" s="109"/>
      <c r="B7" s="109" t="str">
        <f>IFERROR(VLOOKUP(D7,DB!A:K,11,0),"")</f>
        <v/>
      </c>
      <c r="C7" s="109"/>
      <c r="D7" s="109"/>
      <c r="E7" s="109"/>
      <c r="F7" s="109"/>
      <c r="G7" s="111">
        <f ca="1">IFERROR(NOW()-F7,"")</f>
        <v>45985.06694340278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45985.06694340278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45985.06694340278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45985.06694340278</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45985.06694340278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45985.06694340278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45985.06694340278</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45985.06694340278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45985.06694340278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45985.06694340278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45985.06694340278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45985.06694340278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45985.06694340278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45985.06694340278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45985.06694340278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45985.06694340278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45985.06694340278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45985.06694340278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45985.06694340278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45985.06694340278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45985.06694340278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45985.06694340278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45985.06694340278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45985.06694340278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45985.06694340278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45985.06694340278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45985.06694340278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45985.06694340278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45985.06694340278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45985.06694340278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45985.06694340278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45985.06694340278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45985.06694340278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45985.06694340278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45985.06694340278</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45985.06694340278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45985.06694340278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45985.06694340278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45985.06694340278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45985.06694340278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45985.06694340278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45985.06694340278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45985.06694340278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45985.06694340278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45985.06694340278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45985.06694340278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45985.06694340278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45985.06694340278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45985.06694340278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45985.06694340278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45985.06694340278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45985.06694340278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45985.06694340278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45985.06694340278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45985.06694340278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45985.06694340278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45985.06694340278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45985.06694340278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45985.06694340278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45985.06694340278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45985.06694340278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45985.06694340278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45985.06694340278</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8494D-E734-4071-8E84-B89E0BEBCF51}">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45985.06694340278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45985.06694340278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45985.06694340278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45985.06694340278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45985.06694340278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45985.06694340278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45985.06694340278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45985.06694340278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45985.06694340278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45985.06694340278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45985.06694340278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45985.06694340278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45985.06694340278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45985.06694340278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45985.06694340278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45985.06694340278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45985.06694340278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45985.06694340278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45985.06694340278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45985.06694340278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45985.06694340278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45985.06694340278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45985.06694340278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45985.06694340278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45985.06694340278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45985.06694340278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45985.06694340278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45985.06694340278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45985.06694340278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45985.06694340278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45985.06694340278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45985.06694340278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45985.06694340278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45985.06694340278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45985.06694340278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45985.06694340278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45985.06694340278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45985.06694340278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45985.06694340278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45985.06694340278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45985.06694340278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45985.06694340278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45985.06694340278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2025-11-23T22:36:31Z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